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65" windowHeight="11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<sst xmlns="http://schemas.openxmlformats.org/spreadsheetml/2006/main" count="672" uniqueCount="185">
  <si>
    <t>высшее</t>
  </si>
  <si>
    <t>Елена</t>
  </si>
  <si>
    <t>Викторовна</t>
  </si>
  <si>
    <t>Тамара</t>
  </si>
  <si>
    <t>Алексеевна</t>
  </si>
  <si>
    <t>Николаевна</t>
  </si>
  <si>
    <t>Наталья</t>
  </si>
  <si>
    <t>Владимировна</t>
  </si>
  <si>
    <t>Валентина</t>
  </si>
  <si>
    <t>Олеговна</t>
  </si>
  <si>
    <t>Геннадьевна</t>
  </si>
  <si>
    <t>Анатольевна</t>
  </si>
  <si>
    <t>Фамилия</t>
  </si>
  <si>
    <t>Уровень образования</t>
  </si>
  <si>
    <t>Отчество</t>
  </si>
  <si>
    <t>Имя</t>
  </si>
  <si>
    <t>ср.спец.</t>
  </si>
  <si>
    <t>СОШ</t>
  </si>
  <si>
    <t>Вид ОУ</t>
  </si>
  <si>
    <t>Населенный пункт</t>
  </si>
  <si>
    <t>Ступень ОУ</t>
  </si>
  <si>
    <t>Дата рождения</t>
  </si>
  <si>
    <t>Специальность по диплому</t>
  </si>
  <si>
    <t>начальные классы</t>
  </si>
  <si>
    <t>Предмет</t>
  </si>
  <si>
    <t>учитель английского языка</t>
  </si>
  <si>
    <t>английский язык</t>
  </si>
  <si>
    <t>русский язык</t>
  </si>
  <si>
    <t>литература</t>
  </si>
  <si>
    <t>МБОУ</t>
  </si>
  <si>
    <t>Всего</t>
  </si>
  <si>
    <t>Александровна</t>
  </si>
  <si>
    <t>Нина</t>
  </si>
  <si>
    <t>Ивановна</t>
  </si>
  <si>
    <t>Людмила</t>
  </si>
  <si>
    <t>Любовь</t>
  </si>
  <si>
    <t>Сергеевна</t>
  </si>
  <si>
    <t>Ольга</t>
  </si>
  <si>
    <t>Иванович</t>
  </si>
  <si>
    <t>Светлана</t>
  </si>
  <si>
    <t>Галина</t>
  </si>
  <si>
    <t>Федоровна</t>
  </si>
  <si>
    <t>Виктория</t>
  </si>
  <si>
    <t>Анастасия</t>
  </si>
  <si>
    <t>Инна</t>
  </si>
  <si>
    <t>Лилия</t>
  </si>
  <si>
    <t>учитель русского языка и литературы</t>
  </si>
  <si>
    <t>история</t>
  </si>
  <si>
    <t>физика</t>
  </si>
  <si>
    <t>математика</t>
  </si>
  <si>
    <t>информатика</t>
  </si>
  <si>
    <t>химия</t>
  </si>
  <si>
    <t>биология</t>
  </si>
  <si>
    <t>учитель биологии и химии</t>
  </si>
  <si>
    <t>география</t>
  </si>
  <si>
    <t>ИЗО</t>
  </si>
  <si>
    <t>ОРКСЭ</t>
  </si>
  <si>
    <t>МХК</t>
  </si>
  <si>
    <t>учитель начальных классов</t>
  </si>
  <si>
    <t>учитель физической культуры</t>
  </si>
  <si>
    <t>физкультура</t>
  </si>
  <si>
    <t>ОБЖ</t>
  </si>
  <si>
    <t>технология</t>
  </si>
  <si>
    <t>учитель математики</t>
  </si>
  <si>
    <t>музыка</t>
  </si>
  <si>
    <t>1а</t>
  </si>
  <si>
    <t>2а</t>
  </si>
  <si>
    <t>4а</t>
  </si>
  <si>
    <t>6а</t>
  </si>
  <si>
    <t>Павловна</t>
  </si>
  <si>
    <t>Баженова</t>
  </si>
  <si>
    <t>Ворона</t>
  </si>
  <si>
    <t>Голубчик</t>
  </si>
  <si>
    <t>Иващенко</t>
  </si>
  <si>
    <t>Клещ</t>
  </si>
  <si>
    <t>Климова</t>
  </si>
  <si>
    <t>Козачек</t>
  </si>
  <si>
    <t>Коновалова</t>
  </si>
  <si>
    <t>Крашенина</t>
  </si>
  <si>
    <t xml:space="preserve">Кухтинов </t>
  </si>
  <si>
    <t xml:space="preserve">Николай </t>
  </si>
  <si>
    <t>Владимирович</t>
  </si>
  <si>
    <t>Магденко</t>
  </si>
  <si>
    <t>Плешанова</t>
  </si>
  <si>
    <t>Притула</t>
  </si>
  <si>
    <t>Проценко</t>
  </si>
  <si>
    <t>Разуменко</t>
  </si>
  <si>
    <t>Роженко</t>
  </si>
  <si>
    <t>Рузанова</t>
  </si>
  <si>
    <t>Валерьевна</t>
  </si>
  <si>
    <t>Самойлова</t>
  </si>
  <si>
    <t>Талызина</t>
  </si>
  <si>
    <t>Федорова</t>
  </si>
  <si>
    <t>Швецова</t>
  </si>
  <si>
    <t>Наталия</t>
  </si>
  <si>
    <t>Шульга</t>
  </si>
  <si>
    <t>Олеся</t>
  </si>
  <si>
    <t>учитель физики</t>
  </si>
  <si>
    <t>учитель математики и информатики</t>
  </si>
  <si>
    <t>экономист</t>
  </si>
  <si>
    <t>учитель истории и обществознания</t>
  </si>
  <si>
    <t>обществознания</t>
  </si>
  <si>
    <t>учитель истории и прав</t>
  </si>
  <si>
    <t>электив математика</t>
  </si>
  <si>
    <t>Численность детей</t>
  </si>
  <si>
    <t>электив русский язык</t>
  </si>
  <si>
    <t>электив обществознание</t>
  </si>
  <si>
    <t>индивидуалка</t>
  </si>
  <si>
    <t>электив литература</t>
  </si>
  <si>
    <t>электив физика</t>
  </si>
  <si>
    <t>Показатели на начало учебного года</t>
  </si>
  <si>
    <t>Число классов на 1 сентября</t>
  </si>
  <si>
    <t>Число учащихся на 1 сентября</t>
  </si>
  <si>
    <t>Общее число преподовательской работы в неделю по тарификации</t>
  </si>
  <si>
    <t>в том числе:</t>
  </si>
  <si>
    <t>а) число часов по учебному плану</t>
  </si>
  <si>
    <t>б) число дополнительных часов - всего:</t>
  </si>
  <si>
    <t>из них:          Обучение на дому</t>
  </si>
  <si>
    <t>физкультуры</t>
  </si>
  <si>
    <t>в связи с делением классов на группы при проведении занятий</t>
  </si>
  <si>
    <t>по иностранному языку</t>
  </si>
  <si>
    <t>по трудовому обучению</t>
  </si>
  <si>
    <t>по физкультуре</t>
  </si>
  <si>
    <t>по информатике и ИКТ</t>
  </si>
  <si>
    <t>1-4</t>
  </si>
  <si>
    <t>5-9</t>
  </si>
  <si>
    <t>10-11</t>
  </si>
  <si>
    <t>Итого</t>
  </si>
  <si>
    <t>в связи с освобождением учителей</t>
  </si>
  <si>
    <t>Образование</t>
  </si>
  <si>
    <t>Квалификация</t>
  </si>
  <si>
    <t>№</t>
  </si>
  <si>
    <t>деление на группы информатика</t>
  </si>
  <si>
    <t>Нагрузка на 1 учителя</t>
  </si>
  <si>
    <t>Норматив</t>
  </si>
  <si>
    <t>Нагрузка 2014</t>
  </si>
  <si>
    <t>Нагрузка 2015</t>
  </si>
  <si>
    <t>Изменение 2015-2014</t>
  </si>
  <si>
    <t>Изменение 5-9</t>
  </si>
  <si>
    <t>Изменение 10-11</t>
  </si>
  <si>
    <t>Изменение 1-4</t>
  </si>
  <si>
    <t>учитель технологии</t>
  </si>
  <si>
    <t>деление на группы английский язык</t>
  </si>
  <si>
    <t>Новошахтинск № 1</t>
  </si>
  <si>
    <t>Горбачева</t>
  </si>
  <si>
    <t>Бутрюков</t>
  </si>
  <si>
    <t>Вадим</t>
  </si>
  <si>
    <t>3а</t>
  </si>
  <si>
    <t>5а</t>
  </si>
  <si>
    <t>5б</t>
  </si>
  <si>
    <t>7а</t>
  </si>
  <si>
    <t>7б</t>
  </si>
  <si>
    <t>8а</t>
  </si>
  <si>
    <t>9а</t>
  </si>
  <si>
    <t>учитель химии и биологии</t>
  </si>
  <si>
    <t>деление на группы технология</t>
  </si>
  <si>
    <t>Нагрузка 2016</t>
  </si>
  <si>
    <t>учитель истории и права</t>
  </si>
  <si>
    <t>итого</t>
  </si>
  <si>
    <t>3б</t>
  </si>
  <si>
    <t>4б</t>
  </si>
  <si>
    <t>6б</t>
  </si>
  <si>
    <t>9б</t>
  </si>
  <si>
    <t xml:space="preserve">астрономия </t>
  </si>
  <si>
    <t xml:space="preserve">Насыкина </t>
  </si>
  <si>
    <t>Григорьевна</t>
  </si>
  <si>
    <t>электив</t>
  </si>
  <si>
    <t>Волобуева</t>
  </si>
  <si>
    <t>Татьяна</t>
  </si>
  <si>
    <t xml:space="preserve">Сергеевна </t>
  </si>
  <si>
    <t>учитель технологии и математики</t>
  </si>
  <si>
    <t>Муравьева</t>
  </si>
  <si>
    <t>обществознание</t>
  </si>
  <si>
    <t>РР</t>
  </si>
  <si>
    <t>РЛ</t>
  </si>
  <si>
    <t>электив информатика</t>
  </si>
  <si>
    <t>Ипроект</t>
  </si>
  <si>
    <t xml:space="preserve">МБОУ </t>
  </si>
  <si>
    <t>Новошахтинский №1</t>
  </si>
  <si>
    <t xml:space="preserve">Лизгунов </t>
  </si>
  <si>
    <t>Игорь</t>
  </si>
  <si>
    <t>Геннадьевич</t>
  </si>
  <si>
    <t xml:space="preserve">электив английский </t>
  </si>
  <si>
    <t>элетив история</t>
  </si>
  <si>
    <t>Санпин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</si>
</sst>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i/>
      <sz val="8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10"/>
      <name val="Arial Cyr"/>
      <family val="2"/>
    </font>
    <font>
      <i/>
      <sz val="8"/>
      <color indexed="10"/>
      <name val="Arial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0E03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textRotation="90" wrapText="1"/>
    </xf>
    <xf numFmtId="49" fontId="20" fillId="24" borderId="10" xfId="0" applyNumberFormat="1" applyFont="1" applyFill="1" applyBorder="1" applyAlignment="1">
      <alignment horizontal="center" vertical="center" textRotation="90" wrapText="1"/>
    </xf>
    <xf numFmtId="49" fontId="20" fillId="17" borderId="10" xfId="0" applyNumberFormat="1" applyFont="1" applyFill="1" applyBorder="1" applyAlignment="1">
      <alignment horizontal="center" vertical="center" textRotation="90" wrapText="1"/>
    </xf>
    <xf numFmtId="0" fontId="20" fillId="20" borderId="10" xfId="0" applyNumberFormat="1" applyFont="1" applyFill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textRotation="90" wrapText="1"/>
    </xf>
    <xf numFmtId="49" fontId="21" fillId="17" borderId="10" xfId="0" applyNumberFormat="1" applyFont="1" applyFill="1" applyBorder="1" applyAlignment="1">
      <alignment horizontal="center" vertical="center" textRotation="90" wrapText="1"/>
    </xf>
    <xf numFmtId="16" fontId="21" fillId="20" borderId="10" xfId="0" applyNumberFormat="1" applyFont="1" applyFill="1" applyBorder="1" applyAlignment="1">
      <alignment horizontal="center" vertical="center" textRotation="90"/>
    </xf>
    <xf numFmtId="0" fontId="20" fillId="20" borderId="10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textRotation="90" wrapText="1"/>
    </xf>
    <xf numFmtId="49" fontId="20" fillId="2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" fontId="20" fillId="25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" fontId="20" fillId="17" borderId="10" xfId="0" applyNumberFormat="1" applyFont="1" applyFill="1" applyBorder="1" applyAlignment="1">
      <alignment horizontal="center" vertical="center" wrapText="1"/>
    </xf>
    <xf numFmtId="1" fontId="20" fillId="20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1" fontId="20" fillId="17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25" borderId="10" xfId="0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172" fontId="22" fillId="17" borderId="10" xfId="0" applyNumberFormat="1" applyFont="1" applyFill="1" applyBorder="1" applyAlignment="1">
      <alignment horizontal="center" vertical="center"/>
    </xf>
    <xf numFmtId="172" fontId="20" fillId="20" borderId="10" xfId="0" applyNumberFormat="1" applyFont="1" applyFill="1" applyBorder="1" applyAlignment="1">
      <alignment horizontal="center" vertical="center"/>
    </xf>
    <xf numFmtId="172" fontId="22" fillId="25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" fontId="22" fillId="25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left" vertical="center"/>
    </xf>
    <xf numFmtId="0" fontId="22" fillId="25" borderId="0" xfId="0" applyNumberFormat="1" applyFont="1" applyFill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/>
    </xf>
    <xf numFmtId="172" fontId="22" fillId="17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" fontId="21" fillId="0" borderId="0" xfId="0" applyNumberFormat="1" applyFont="1" applyBorder="1" applyAlignment="1">
      <alignment horizontal="center" wrapText="1"/>
    </xf>
    <xf numFmtId="16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1" fillId="0" borderId="1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6" fillId="0" borderId="0" xfId="0" applyFont="1" applyBorder="1" applyAlignment="1">
      <alignment vertical="center"/>
    </xf>
    <xf numFmtId="0" fontId="20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0" fillId="20" borderId="12" xfId="0" applyFont="1" applyFill="1" applyBorder="1" applyAlignment="1">
      <alignment vertical="center"/>
    </xf>
    <xf numFmtId="172" fontId="20" fillId="20" borderId="12" xfId="0" applyNumberFormat="1" applyFont="1" applyFill="1" applyBorder="1" applyAlignment="1">
      <alignment horizontal="center" vertical="center"/>
    </xf>
    <xf numFmtId="1" fontId="20" fillId="20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13" xfId="0" applyFont="1" applyBorder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0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0" fillId="17" borderId="10" xfId="0" applyFont="1" applyFill="1" applyBorder="1" applyAlignment="1">
      <alignment vertical="center"/>
    </xf>
    <xf numFmtId="0" fontId="22" fillId="17" borderId="10" xfId="0" applyFont="1" applyFill="1" applyBorder="1" applyAlignment="1">
      <alignment/>
    </xf>
    <xf numFmtId="0" fontId="20" fillId="27" borderId="10" xfId="0" applyFont="1" applyFill="1" applyBorder="1" applyAlignment="1">
      <alignment vertical="center"/>
    </xf>
    <xf numFmtId="0" fontId="22" fillId="27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14" fontId="22" fillId="0" borderId="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/>
    </xf>
    <xf numFmtId="0" fontId="20" fillId="28" borderId="10" xfId="0" applyFont="1" applyFill="1" applyBorder="1" applyAlignment="1">
      <alignment/>
    </xf>
    <xf numFmtId="0" fontId="22" fillId="29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vertical="center"/>
    </xf>
    <xf numFmtId="172" fontId="20" fillId="30" borderId="10" xfId="0" applyNumberFormat="1" applyFont="1" applyFill="1" applyBorder="1" applyAlignment="1">
      <alignment horizontal="center" vertical="center"/>
    </xf>
    <xf numFmtId="1" fontId="20" fillId="30" borderId="10" xfId="0" applyNumberFormat="1" applyFont="1" applyFill="1" applyBorder="1" applyAlignment="1">
      <alignment horizontal="center" vertical="center"/>
    </xf>
    <xf numFmtId="2" fontId="22" fillId="31" borderId="10" xfId="0" applyNumberFormat="1" applyFont="1" applyFill="1" applyBorder="1" applyAlignment="1">
      <alignment/>
    </xf>
    <xf numFmtId="172" fontId="22" fillId="32" borderId="10" xfId="0" applyNumberFormat="1" applyFont="1" applyFill="1" applyBorder="1" applyAlignment="1">
      <alignment horizontal="center" vertical="center"/>
    </xf>
    <xf numFmtId="172" fontId="22" fillId="33" borderId="10" xfId="0" applyNumberFormat="1" applyFont="1" applyFill="1" applyBorder="1" applyAlignment="1">
      <alignment horizontal="center" vertical="center"/>
    </xf>
    <xf numFmtId="172" fontId="22" fillId="29" borderId="10" xfId="0" applyNumberFormat="1" applyFont="1" applyFill="1" applyBorder="1" applyAlignment="1">
      <alignment horizontal="center" vertical="center"/>
    </xf>
    <xf numFmtId="16" fontId="21" fillId="31" borderId="10" xfId="0" applyNumberFormat="1" applyFont="1" applyFill="1" applyBorder="1" applyAlignment="1">
      <alignment horizontal="center" vertical="center" textRotation="90"/>
    </xf>
    <xf numFmtId="0" fontId="20" fillId="31" borderId="12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172" fontId="20" fillId="31" borderId="10" xfId="0" applyNumberFormat="1" applyFont="1" applyFill="1" applyBorder="1" applyAlignment="1">
      <alignment horizontal="center" vertical="center"/>
    </xf>
    <xf numFmtId="16" fontId="21" fillId="32" borderId="10" xfId="0" applyNumberFormat="1" applyFont="1" applyFill="1" applyBorder="1" applyAlignment="1">
      <alignment horizontal="center" vertical="center" textRotation="90"/>
    </xf>
    <xf numFmtId="0" fontId="20" fillId="32" borderId="12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172" fontId="20" fillId="32" borderId="10" xfId="0" applyNumberFormat="1" applyFont="1" applyFill="1" applyBorder="1" applyAlignment="1">
      <alignment horizontal="center" vertical="center"/>
    </xf>
    <xf numFmtId="16" fontId="21" fillId="33" borderId="10" xfId="0" applyNumberFormat="1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vertical="center"/>
    </xf>
    <xf numFmtId="0" fontId="28" fillId="20" borderId="10" xfId="0" applyNumberFormat="1" applyFont="1" applyFill="1" applyBorder="1" applyAlignment="1">
      <alignment horizontal="center" vertical="center"/>
    </xf>
    <xf numFmtId="0" fontId="28" fillId="34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/>
    </xf>
    <xf numFmtId="0" fontId="22" fillId="25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0" fontId="20" fillId="31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vertical="center"/>
    </xf>
    <xf numFmtId="172" fontId="20" fillId="30" borderId="0" xfId="0" applyNumberFormat="1" applyFont="1" applyFill="1" applyBorder="1" applyAlignment="1">
      <alignment horizontal="center" vertical="center"/>
    </xf>
    <xf numFmtId="1" fontId="20" fillId="30" borderId="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0" fillId="30" borderId="10" xfId="0" applyNumberFormat="1" applyFont="1" applyFill="1" applyBorder="1" applyAlignment="1">
      <alignment horizontal="center"/>
    </xf>
    <xf numFmtId="172" fontId="22" fillId="25" borderId="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8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0"/>
  <sheetViews>
    <sheetView tabSelected="1" zoomScalePageLayoutView="0" workbookViewId="0" topLeftCell="V1">
      <selection activeCell="AE36" sqref="AE36"/>
    </sheetView>
  </sheetViews>
  <sheetFormatPr defaultColWidth="9.00390625" defaultRowHeight="12.75"/>
  <cols>
    <col min="8" max="8" width="22.125" style="0" customWidth="1"/>
    <col min="9" max="9" width="20.875" style="0" customWidth="1"/>
    <col min="31" max="31" width="30.00390625" style="0" customWidth="1"/>
    <col min="53" max="53" width="10.00390625" style="0" customWidth="1"/>
    <col min="54" max="54" width="10.375" style="0" customWidth="1"/>
    <col min="55" max="55" width="15.25390625" style="0" customWidth="1"/>
    <col min="56" max="56" width="11.125" style="0" customWidth="1"/>
    <col min="58" max="58" width="34.25390625" style="0" customWidth="1"/>
  </cols>
  <sheetData>
    <row r="1" spans="1:74" ht="66.75">
      <c r="A1" s="1" t="s">
        <v>18</v>
      </c>
      <c r="B1" s="1" t="s">
        <v>20</v>
      </c>
      <c r="C1" s="2" t="s">
        <v>19</v>
      </c>
      <c r="D1" s="2" t="s">
        <v>12</v>
      </c>
      <c r="E1" s="2" t="s">
        <v>15</v>
      </c>
      <c r="F1" s="2" t="s">
        <v>14</v>
      </c>
      <c r="G1" s="2" t="s">
        <v>13</v>
      </c>
      <c r="H1" s="3" t="s">
        <v>22</v>
      </c>
      <c r="I1" s="3" t="s">
        <v>24</v>
      </c>
      <c r="J1" s="4" t="s">
        <v>65</v>
      </c>
      <c r="K1" s="4" t="s">
        <v>66</v>
      </c>
      <c r="L1" s="4" t="s">
        <v>147</v>
      </c>
      <c r="M1" s="4" t="s">
        <v>159</v>
      </c>
      <c r="N1" s="4" t="s">
        <v>67</v>
      </c>
      <c r="O1" s="4" t="s">
        <v>160</v>
      </c>
      <c r="P1" s="4" t="s">
        <v>148</v>
      </c>
      <c r="Q1" s="4" t="s">
        <v>149</v>
      </c>
      <c r="R1" s="4" t="s">
        <v>68</v>
      </c>
      <c r="S1" s="4" t="s">
        <v>161</v>
      </c>
      <c r="T1" s="4" t="s">
        <v>150</v>
      </c>
      <c r="U1" s="4" t="s">
        <v>151</v>
      </c>
      <c r="V1" s="4" t="s">
        <v>152</v>
      </c>
      <c r="W1" s="4" t="s">
        <v>153</v>
      </c>
      <c r="X1" s="4" t="s">
        <v>162</v>
      </c>
      <c r="Y1" s="4">
        <v>10</v>
      </c>
      <c r="Z1" s="4">
        <v>11</v>
      </c>
      <c r="AA1" s="138" t="s">
        <v>124</v>
      </c>
      <c r="AB1" s="5" t="s">
        <v>125</v>
      </c>
      <c r="AC1" s="6" t="s">
        <v>126</v>
      </c>
      <c r="AD1" s="7" t="s">
        <v>30</v>
      </c>
      <c r="AE1" s="8" t="s">
        <v>110</v>
      </c>
      <c r="AF1" s="9" t="s">
        <v>124</v>
      </c>
      <c r="AG1" s="10" t="s">
        <v>125</v>
      </c>
      <c r="AH1" s="11" t="s">
        <v>126</v>
      </c>
      <c r="AI1" s="12" t="s">
        <v>127</v>
      </c>
      <c r="AJ1" s="9" t="s">
        <v>124</v>
      </c>
      <c r="AK1" s="10" t="s">
        <v>125</v>
      </c>
      <c r="AL1" s="11" t="s">
        <v>126</v>
      </c>
      <c r="AM1" s="12" t="s">
        <v>127</v>
      </c>
      <c r="AN1" s="121"/>
      <c r="AO1" s="125"/>
      <c r="AP1" s="129"/>
      <c r="AQ1" s="12"/>
      <c r="AR1" s="9" t="s">
        <v>124</v>
      </c>
      <c r="AS1" s="10" t="s">
        <v>125</v>
      </c>
      <c r="AT1" s="11" t="s">
        <v>126</v>
      </c>
      <c r="AU1" s="13" t="s">
        <v>158</v>
      </c>
      <c r="AZ1" s="14" t="s">
        <v>131</v>
      </c>
      <c r="BA1" s="3" t="s">
        <v>12</v>
      </c>
      <c r="BB1" s="3" t="s">
        <v>15</v>
      </c>
      <c r="BC1" s="3" t="s">
        <v>14</v>
      </c>
      <c r="BD1" s="3" t="s">
        <v>21</v>
      </c>
      <c r="BE1" s="3" t="s">
        <v>129</v>
      </c>
      <c r="BF1" s="3" t="s">
        <v>130</v>
      </c>
      <c r="BG1" s="15" t="s">
        <v>124</v>
      </c>
      <c r="BH1" s="5" t="s">
        <v>125</v>
      </c>
      <c r="BI1" s="6" t="s">
        <v>126</v>
      </c>
      <c r="BJ1" s="16" t="s">
        <v>135</v>
      </c>
      <c r="BK1" s="15" t="s">
        <v>124</v>
      </c>
      <c r="BL1" s="5" t="s">
        <v>125</v>
      </c>
      <c r="BM1" s="6" t="s">
        <v>126</v>
      </c>
      <c r="BN1" s="16" t="s">
        <v>136</v>
      </c>
      <c r="BO1" s="15" t="s">
        <v>140</v>
      </c>
      <c r="BP1" s="5" t="s">
        <v>138</v>
      </c>
      <c r="BQ1" s="6" t="s">
        <v>139</v>
      </c>
      <c r="BR1" s="16" t="s">
        <v>137</v>
      </c>
      <c r="BS1" s="15" t="s">
        <v>124</v>
      </c>
      <c r="BT1" s="5" t="s">
        <v>125</v>
      </c>
      <c r="BU1" s="6" t="s">
        <v>126</v>
      </c>
      <c r="BV1" s="16" t="s">
        <v>156</v>
      </c>
    </row>
    <row r="2" spans="1:74" ht="12.75">
      <c r="A2" s="1"/>
      <c r="B2" s="1"/>
      <c r="C2" s="2"/>
      <c r="D2" s="2"/>
      <c r="E2" s="2"/>
      <c r="F2" s="2"/>
      <c r="G2" s="2"/>
      <c r="H2" s="3"/>
      <c r="I2" s="3"/>
      <c r="J2" s="17">
        <v>28</v>
      </c>
      <c r="K2" s="17">
        <v>26</v>
      </c>
      <c r="L2" s="17">
        <v>21</v>
      </c>
      <c r="M2" s="17">
        <v>22</v>
      </c>
      <c r="N2" s="17">
        <v>22</v>
      </c>
      <c r="O2" s="17">
        <v>18</v>
      </c>
      <c r="P2" s="17">
        <v>26</v>
      </c>
      <c r="Q2" s="17">
        <v>22</v>
      </c>
      <c r="R2" s="17">
        <v>22</v>
      </c>
      <c r="S2" s="17">
        <v>24</v>
      </c>
      <c r="T2" s="17">
        <v>22</v>
      </c>
      <c r="U2" s="17">
        <v>23</v>
      </c>
      <c r="V2" s="17">
        <v>24</v>
      </c>
      <c r="W2" s="17">
        <v>27</v>
      </c>
      <c r="X2" s="17">
        <v>26</v>
      </c>
      <c r="Y2" s="17">
        <v>16</v>
      </c>
      <c r="Z2" s="17">
        <v>13</v>
      </c>
      <c r="AA2" s="137">
        <f>SUM(J2:O2)</f>
        <v>137</v>
      </c>
      <c r="AB2" s="18">
        <f>SUM(P2:X2)</f>
        <v>216</v>
      </c>
      <c r="AC2" s="19">
        <f>+SUM(Y2:Z2)</f>
        <v>29</v>
      </c>
      <c r="AD2" s="135">
        <f>SUM(AA2:AC2)</f>
        <v>382</v>
      </c>
      <c r="AE2" s="8"/>
      <c r="AF2" s="21">
        <v>2020</v>
      </c>
      <c r="AG2" s="22">
        <v>2020</v>
      </c>
      <c r="AH2" s="23">
        <v>2020</v>
      </c>
      <c r="AI2" s="24">
        <v>2020</v>
      </c>
      <c r="AJ2" s="21"/>
      <c r="AK2" s="22"/>
      <c r="AL2" s="25"/>
      <c r="AM2" s="26"/>
      <c r="AN2" s="122"/>
      <c r="AO2" s="126"/>
      <c r="AP2" s="130"/>
      <c r="AQ2" s="26"/>
      <c r="AR2" s="27"/>
      <c r="AS2" s="28"/>
      <c r="AT2" s="29"/>
      <c r="AU2" s="13"/>
      <c r="AZ2" s="30"/>
      <c r="BA2" s="3"/>
      <c r="BB2" s="3"/>
      <c r="BC2" s="3"/>
      <c r="BD2" s="3"/>
      <c r="BE2" s="3"/>
      <c r="BF2" s="31" t="s">
        <v>104</v>
      </c>
      <c r="BG2" s="32">
        <v>159</v>
      </c>
      <c r="BH2" s="33">
        <v>190</v>
      </c>
      <c r="BI2" s="34">
        <v>35</v>
      </c>
      <c r="BJ2" s="35">
        <v>384</v>
      </c>
      <c r="BK2" s="32">
        <v>189</v>
      </c>
      <c r="BL2" s="33">
        <v>168</v>
      </c>
      <c r="BM2" s="34">
        <v>40</v>
      </c>
      <c r="BN2" s="35">
        <v>397</v>
      </c>
      <c r="BO2" s="36">
        <v>30</v>
      </c>
      <c r="BP2" s="37">
        <v>-22</v>
      </c>
      <c r="BQ2" s="38">
        <v>5</v>
      </c>
      <c r="BR2" s="35">
        <v>13</v>
      </c>
      <c r="BS2" s="32">
        <v>182</v>
      </c>
      <c r="BT2" s="33">
        <v>190</v>
      </c>
      <c r="BU2" s="34">
        <v>48</v>
      </c>
      <c r="BV2" s="35">
        <v>420</v>
      </c>
    </row>
    <row r="3" spans="1:74" ht="12.75">
      <c r="A3" s="39" t="s">
        <v>29</v>
      </c>
      <c r="B3" s="39" t="s">
        <v>17</v>
      </c>
      <c r="C3" s="39" t="s">
        <v>143</v>
      </c>
      <c r="D3" s="40" t="s">
        <v>70</v>
      </c>
      <c r="E3" s="40" t="s">
        <v>6</v>
      </c>
      <c r="F3" s="40" t="s">
        <v>41</v>
      </c>
      <c r="G3" s="39" t="s">
        <v>0</v>
      </c>
      <c r="H3" s="40" t="s">
        <v>63</v>
      </c>
      <c r="I3" s="40" t="s">
        <v>49</v>
      </c>
      <c r="J3" s="105"/>
      <c r="K3" s="105"/>
      <c r="L3" s="105"/>
      <c r="M3" s="105"/>
      <c r="N3" s="105"/>
      <c r="O3" s="105"/>
      <c r="P3" s="105">
        <v>5</v>
      </c>
      <c r="Q3" s="105"/>
      <c r="R3" s="105">
        <v>5</v>
      </c>
      <c r="S3" s="105"/>
      <c r="T3" s="105"/>
      <c r="U3" s="105"/>
      <c r="V3" s="105"/>
      <c r="W3" s="105">
        <v>5</v>
      </c>
      <c r="X3" s="105"/>
      <c r="Y3" s="105">
        <v>5</v>
      </c>
      <c r="Z3" s="105">
        <v>4</v>
      </c>
      <c r="AA3" s="137">
        <f aca="true" t="shared" si="0" ref="AA3:AA85">SUM(J3:O3)</f>
        <v>0</v>
      </c>
      <c r="AB3" s="18">
        <f aca="true" t="shared" si="1" ref="AB3:AB85">SUM(P3:X3)</f>
        <v>15</v>
      </c>
      <c r="AC3" s="19">
        <f aca="true" t="shared" si="2" ref="AC3:AC69">+SUM(Y3:Z3)</f>
        <v>9</v>
      </c>
      <c r="AD3" s="135">
        <f aca="true" t="shared" si="3" ref="AD3:AD76">SUM(AA3:AC3)</f>
        <v>24</v>
      </c>
      <c r="AE3" s="41" t="s">
        <v>111</v>
      </c>
      <c r="AF3" s="42">
        <v>6</v>
      </c>
      <c r="AG3" s="43">
        <v>9</v>
      </c>
      <c r="AH3" s="44">
        <v>2</v>
      </c>
      <c r="AI3" s="24">
        <f>SUM(AF3,AG3,AH3)</f>
        <v>17</v>
      </c>
      <c r="AJ3" s="42"/>
      <c r="AK3" s="45"/>
      <c r="AL3" s="44"/>
      <c r="AM3" s="24"/>
      <c r="AN3" s="123"/>
      <c r="AO3" s="127"/>
      <c r="AP3" s="131"/>
      <c r="AQ3" s="24"/>
      <c r="AR3" s="21"/>
      <c r="AS3" s="22"/>
      <c r="AT3" s="23"/>
      <c r="AU3" s="24"/>
      <c r="AZ3" s="46">
        <v>1</v>
      </c>
      <c r="BA3" s="40" t="s">
        <v>70</v>
      </c>
      <c r="BB3" s="40" t="s">
        <v>6</v>
      </c>
      <c r="BC3" s="40" t="s">
        <v>41</v>
      </c>
      <c r="BD3" s="47"/>
      <c r="BE3" s="39" t="s">
        <v>0</v>
      </c>
      <c r="BF3" s="40" t="s">
        <v>63</v>
      </c>
      <c r="BG3" s="48"/>
      <c r="BH3" s="49">
        <v>15</v>
      </c>
      <c r="BI3" s="50">
        <v>11</v>
      </c>
      <c r="BJ3" s="51">
        <v>26</v>
      </c>
      <c r="BK3" s="52">
        <v>0</v>
      </c>
      <c r="BL3" s="49">
        <v>20</v>
      </c>
      <c r="BM3" s="50">
        <v>5</v>
      </c>
      <c r="BN3" s="51">
        <v>25</v>
      </c>
      <c r="BO3" s="36">
        <v>0</v>
      </c>
      <c r="BP3" s="37">
        <v>5</v>
      </c>
      <c r="BQ3" s="38">
        <v>-6</v>
      </c>
      <c r="BR3" s="35">
        <v>-1</v>
      </c>
      <c r="BS3" s="52"/>
      <c r="BT3" s="49">
        <v>26</v>
      </c>
      <c r="BU3" s="50"/>
      <c r="BV3" s="51">
        <v>26</v>
      </c>
    </row>
    <row r="4" spans="1:74" ht="12.75">
      <c r="A4" s="39" t="s">
        <v>29</v>
      </c>
      <c r="B4" s="39" t="s">
        <v>17</v>
      </c>
      <c r="C4" s="39" t="s">
        <v>143</v>
      </c>
      <c r="D4" s="40" t="s">
        <v>70</v>
      </c>
      <c r="E4" s="40" t="s">
        <v>6</v>
      </c>
      <c r="F4" s="40" t="s">
        <v>41</v>
      </c>
      <c r="G4" s="39" t="s">
        <v>0</v>
      </c>
      <c r="H4" s="40" t="s">
        <v>63</v>
      </c>
      <c r="I4" s="40" t="s">
        <v>103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>
        <v>1</v>
      </c>
      <c r="X4" s="105"/>
      <c r="Y4" s="105">
        <v>1</v>
      </c>
      <c r="Z4" s="105">
        <v>1.5</v>
      </c>
      <c r="AA4" s="137">
        <f t="shared" si="0"/>
        <v>0</v>
      </c>
      <c r="AB4" s="18">
        <f t="shared" si="1"/>
        <v>1</v>
      </c>
      <c r="AC4" s="19">
        <f t="shared" si="2"/>
        <v>2.5</v>
      </c>
      <c r="AD4" s="135">
        <f t="shared" si="3"/>
        <v>3.5</v>
      </c>
      <c r="AE4" s="41"/>
      <c r="AF4" s="42"/>
      <c r="AG4" s="43"/>
      <c r="AH4" s="44"/>
      <c r="AI4" s="24">
        <f aca="true" t="shared" si="4" ref="AI4:AI33">SUM(AF4,AG4,AH4)</f>
        <v>0</v>
      </c>
      <c r="AJ4" s="42"/>
      <c r="AK4" s="45"/>
      <c r="AL4" s="44"/>
      <c r="AM4" s="24"/>
      <c r="AN4" s="123"/>
      <c r="AO4" s="127"/>
      <c r="AP4" s="131"/>
      <c r="AQ4" s="24"/>
      <c r="AR4" s="21"/>
      <c r="AS4" s="22"/>
      <c r="AT4" s="23"/>
      <c r="AU4" s="24"/>
      <c r="AZ4" s="46"/>
      <c r="BA4" s="40"/>
      <c r="BB4" s="40"/>
      <c r="BC4" s="40"/>
      <c r="BD4" s="47"/>
      <c r="BE4" s="39"/>
      <c r="BF4" s="40"/>
      <c r="BG4" s="48"/>
      <c r="BH4" s="49"/>
      <c r="BI4" s="50"/>
      <c r="BJ4" s="51"/>
      <c r="BK4" s="52"/>
      <c r="BL4" s="49"/>
      <c r="BM4" s="50"/>
      <c r="BN4" s="51"/>
      <c r="BO4" s="36"/>
      <c r="BP4" s="37"/>
      <c r="BQ4" s="38"/>
      <c r="BR4" s="35"/>
      <c r="BS4" s="52"/>
      <c r="BT4" s="49"/>
      <c r="BU4" s="50"/>
      <c r="BV4" s="51"/>
    </row>
    <row r="5" spans="10:74" ht="12.75"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37">
        <f t="shared" si="0"/>
        <v>0</v>
      </c>
      <c r="AB5" s="18">
        <f t="shared" si="1"/>
        <v>0</v>
      </c>
      <c r="AC5" s="19">
        <f t="shared" si="2"/>
        <v>0</v>
      </c>
      <c r="AD5" s="136">
        <f>SUM(AD3:AD4)</f>
        <v>27.5</v>
      </c>
      <c r="AE5" s="53" t="s">
        <v>112</v>
      </c>
      <c r="AF5" s="42">
        <v>137</v>
      </c>
      <c r="AG5" s="43">
        <v>216</v>
      </c>
      <c r="AH5" s="44">
        <v>29</v>
      </c>
      <c r="AI5" s="24">
        <f t="shared" si="4"/>
        <v>382</v>
      </c>
      <c r="AJ5" s="42"/>
      <c r="AK5" s="45"/>
      <c r="AL5" s="44"/>
      <c r="AM5" s="24"/>
      <c r="AN5" s="123"/>
      <c r="AO5" s="127"/>
      <c r="AP5" s="131"/>
      <c r="AQ5" s="24"/>
      <c r="AR5" s="21"/>
      <c r="AS5" s="22"/>
      <c r="AT5" s="23"/>
      <c r="AU5" s="24"/>
      <c r="AZ5" s="46">
        <v>2</v>
      </c>
      <c r="BA5" s="40" t="s">
        <v>71</v>
      </c>
      <c r="BB5" s="40" t="s">
        <v>40</v>
      </c>
      <c r="BC5" s="40" t="s">
        <v>7</v>
      </c>
      <c r="BD5" s="47"/>
      <c r="BE5" s="39" t="s">
        <v>0</v>
      </c>
      <c r="BF5" s="40" t="s">
        <v>25</v>
      </c>
      <c r="BG5" s="52">
        <v>2</v>
      </c>
      <c r="BH5" s="49">
        <v>21</v>
      </c>
      <c r="BI5" s="50">
        <v>3</v>
      </c>
      <c r="BJ5" s="51">
        <v>26</v>
      </c>
      <c r="BK5" s="52">
        <v>2</v>
      </c>
      <c r="BL5" s="49">
        <v>18</v>
      </c>
      <c r="BM5" s="50">
        <v>3</v>
      </c>
      <c r="BN5" s="51">
        <v>23</v>
      </c>
      <c r="BO5" s="36">
        <v>0</v>
      </c>
      <c r="BP5" s="37">
        <v>-3</v>
      </c>
      <c r="BQ5" s="38">
        <v>0</v>
      </c>
      <c r="BR5" s="35">
        <v>-3</v>
      </c>
      <c r="BS5" s="52">
        <v>2</v>
      </c>
      <c r="BT5" s="49">
        <v>21</v>
      </c>
      <c r="BU5" s="50">
        <v>3</v>
      </c>
      <c r="BV5" s="51">
        <v>26</v>
      </c>
    </row>
    <row r="6" spans="1:74" ht="22.5">
      <c r="A6" s="104" t="s">
        <v>29</v>
      </c>
      <c r="B6" s="104" t="s">
        <v>17</v>
      </c>
      <c r="C6" s="104" t="s">
        <v>143</v>
      </c>
      <c r="D6" s="104" t="s">
        <v>71</v>
      </c>
      <c r="E6" s="104" t="s">
        <v>40</v>
      </c>
      <c r="F6" s="104" t="s">
        <v>7</v>
      </c>
      <c r="G6" s="104" t="s">
        <v>0</v>
      </c>
      <c r="H6" s="104" t="s">
        <v>25</v>
      </c>
      <c r="I6" s="104" t="s">
        <v>26</v>
      </c>
      <c r="J6" s="105"/>
      <c r="K6" s="105"/>
      <c r="L6" s="105"/>
      <c r="M6" s="105"/>
      <c r="N6" s="105"/>
      <c r="O6" s="105"/>
      <c r="P6" s="105">
        <v>3</v>
      </c>
      <c r="Q6" s="105"/>
      <c r="R6" s="105">
        <v>3</v>
      </c>
      <c r="S6" s="105">
        <v>3</v>
      </c>
      <c r="T6" s="105"/>
      <c r="U6" s="105"/>
      <c r="V6" s="105">
        <v>3</v>
      </c>
      <c r="W6" s="105">
        <v>3</v>
      </c>
      <c r="X6" s="105">
        <v>3</v>
      </c>
      <c r="Y6" s="105">
        <v>3</v>
      </c>
      <c r="Z6" s="105">
        <v>3</v>
      </c>
      <c r="AA6" s="137">
        <f t="shared" si="0"/>
        <v>0</v>
      </c>
      <c r="AB6" s="18">
        <f t="shared" si="1"/>
        <v>18</v>
      </c>
      <c r="AC6" s="19">
        <f t="shared" si="2"/>
        <v>6</v>
      </c>
      <c r="AD6" s="158">
        <f>SUM(AA6:AC6)</f>
        <v>24</v>
      </c>
      <c r="AE6" s="54" t="s">
        <v>113</v>
      </c>
      <c r="AF6" s="42"/>
      <c r="AG6" s="43"/>
      <c r="AH6" s="44"/>
      <c r="AI6" s="24">
        <f t="shared" si="4"/>
        <v>0</v>
      </c>
      <c r="AJ6" s="42"/>
      <c r="AK6" s="43"/>
      <c r="AL6" s="44"/>
      <c r="AM6" s="51"/>
      <c r="AN6" s="124"/>
      <c r="AO6" s="128"/>
      <c r="AP6" s="132"/>
      <c r="AQ6" s="51"/>
      <c r="AR6" s="21"/>
      <c r="AS6" s="22"/>
      <c r="AT6" s="23"/>
      <c r="AU6" s="51"/>
      <c r="AZ6" s="46">
        <v>3</v>
      </c>
      <c r="BA6" s="40" t="s">
        <v>72</v>
      </c>
      <c r="BB6" s="40" t="s">
        <v>42</v>
      </c>
      <c r="BC6" s="40" t="s">
        <v>33</v>
      </c>
      <c r="BD6" s="47"/>
      <c r="BE6" s="39" t="s">
        <v>16</v>
      </c>
      <c r="BF6" s="40" t="s">
        <v>58</v>
      </c>
      <c r="BG6" s="52">
        <v>21</v>
      </c>
      <c r="BH6" s="49"/>
      <c r="BI6" s="50"/>
      <c r="BJ6" s="51">
        <v>21</v>
      </c>
      <c r="BK6" s="52">
        <v>20</v>
      </c>
      <c r="BL6" s="49">
        <v>0</v>
      </c>
      <c r="BM6" s="50">
        <v>0</v>
      </c>
      <c r="BN6" s="51">
        <v>20</v>
      </c>
      <c r="BO6" s="36">
        <v>-1</v>
      </c>
      <c r="BP6" s="37">
        <v>0</v>
      </c>
      <c r="BQ6" s="38">
        <v>0</v>
      </c>
      <c r="BR6" s="35">
        <v>-1</v>
      </c>
      <c r="BS6" s="52">
        <v>21</v>
      </c>
      <c r="BT6" s="49"/>
      <c r="BU6" s="50"/>
      <c r="BV6" s="51">
        <v>21</v>
      </c>
    </row>
    <row r="7" spans="1:74" ht="12.75">
      <c r="A7" s="104"/>
      <c r="B7" s="104"/>
      <c r="C7" s="104"/>
      <c r="D7" s="104"/>
      <c r="E7" s="104"/>
      <c r="F7" s="104"/>
      <c r="G7" s="104"/>
      <c r="H7" s="104"/>
      <c r="I7" s="104" t="s">
        <v>182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>
        <v>1</v>
      </c>
      <c r="Z7" s="105"/>
      <c r="AA7" s="137">
        <f t="shared" si="0"/>
        <v>0</v>
      </c>
      <c r="AB7" s="18">
        <f t="shared" si="1"/>
        <v>0</v>
      </c>
      <c r="AC7" s="19">
        <f t="shared" si="2"/>
        <v>1</v>
      </c>
      <c r="AD7" s="158">
        <f>SUM(AA7:AC7)</f>
        <v>1</v>
      </c>
      <c r="AE7" s="54"/>
      <c r="AF7" s="42"/>
      <c r="AG7" s="43"/>
      <c r="AH7" s="44"/>
      <c r="AI7" s="24">
        <f t="shared" si="4"/>
        <v>0</v>
      </c>
      <c r="AJ7" s="42"/>
      <c r="AK7" s="43"/>
      <c r="AL7" s="44"/>
      <c r="AM7" s="51"/>
      <c r="AN7" s="124"/>
      <c r="AO7" s="128"/>
      <c r="AP7" s="132"/>
      <c r="AQ7" s="51"/>
      <c r="AR7" s="21"/>
      <c r="AS7" s="22"/>
      <c r="AT7" s="23"/>
      <c r="AU7" s="51"/>
      <c r="AZ7" s="46"/>
      <c r="BA7" s="40"/>
      <c r="BB7" s="40"/>
      <c r="BC7" s="40"/>
      <c r="BD7" s="47"/>
      <c r="BE7" s="39"/>
      <c r="BF7" s="40"/>
      <c r="BG7" s="52"/>
      <c r="BH7" s="49"/>
      <c r="BI7" s="50"/>
      <c r="BJ7" s="51"/>
      <c r="BK7" s="52"/>
      <c r="BL7" s="49"/>
      <c r="BM7" s="50"/>
      <c r="BN7" s="51"/>
      <c r="BO7" s="36"/>
      <c r="BP7" s="37"/>
      <c r="BQ7" s="38"/>
      <c r="BR7" s="35"/>
      <c r="BS7" s="52"/>
      <c r="BT7" s="49"/>
      <c r="BU7" s="50"/>
      <c r="BV7" s="51"/>
    </row>
    <row r="8" spans="1:74" ht="12.75">
      <c r="A8" s="104"/>
      <c r="B8" s="104"/>
      <c r="C8" s="104"/>
      <c r="D8" s="104"/>
      <c r="E8" s="104"/>
      <c r="F8" s="104"/>
      <c r="G8" s="104"/>
      <c r="H8" s="104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37">
        <f t="shared" si="0"/>
        <v>0</v>
      </c>
      <c r="AB8" s="18">
        <f t="shared" si="1"/>
        <v>0</v>
      </c>
      <c r="AC8" s="19">
        <f t="shared" si="2"/>
        <v>0</v>
      </c>
      <c r="AD8" s="136">
        <f>SUM(AD6:AD7)</f>
        <v>25</v>
      </c>
      <c r="AE8" s="54"/>
      <c r="AF8" s="42"/>
      <c r="AG8" s="43"/>
      <c r="AH8" s="44"/>
      <c r="AI8" s="24">
        <f t="shared" si="4"/>
        <v>0</v>
      </c>
      <c r="AJ8" s="42"/>
      <c r="AK8" s="43"/>
      <c r="AL8" s="44"/>
      <c r="AM8" s="51"/>
      <c r="AN8" s="124"/>
      <c r="AO8" s="128"/>
      <c r="AP8" s="132"/>
      <c r="AQ8" s="51"/>
      <c r="AR8" s="21"/>
      <c r="AS8" s="22"/>
      <c r="AT8" s="23"/>
      <c r="AU8" s="51"/>
      <c r="AZ8" s="46"/>
      <c r="BA8" s="40"/>
      <c r="BB8" s="40"/>
      <c r="BC8" s="40"/>
      <c r="BD8" s="47"/>
      <c r="BE8" s="39"/>
      <c r="BF8" s="40"/>
      <c r="BG8" s="52"/>
      <c r="BH8" s="49"/>
      <c r="BI8" s="50"/>
      <c r="BJ8" s="51"/>
      <c r="BK8" s="52"/>
      <c r="BL8" s="49"/>
      <c r="BM8" s="50"/>
      <c r="BN8" s="51"/>
      <c r="BO8" s="36"/>
      <c r="BP8" s="37"/>
      <c r="BQ8" s="38"/>
      <c r="BR8" s="35"/>
      <c r="BS8" s="52"/>
      <c r="BT8" s="49"/>
      <c r="BU8" s="50"/>
      <c r="BV8" s="51"/>
    </row>
    <row r="9" spans="1:74" ht="12.75">
      <c r="A9" s="39" t="s">
        <v>29</v>
      </c>
      <c r="B9" s="39" t="s">
        <v>17</v>
      </c>
      <c r="C9" s="39" t="s">
        <v>143</v>
      </c>
      <c r="D9" s="40" t="s">
        <v>72</v>
      </c>
      <c r="E9" s="40" t="s">
        <v>42</v>
      </c>
      <c r="F9" s="40" t="s">
        <v>33</v>
      </c>
      <c r="G9" s="39" t="s">
        <v>16</v>
      </c>
      <c r="H9" s="40" t="s">
        <v>58</v>
      </c>
      <c r="I9" s="40" t="s">
        <v>27</v>
      </c>
      <c r="J9" s="105"/>
      <c r="K9" s="105"/>
      <c r="L9" s="105"/>
      <c r="M9" s="105"/>
      <c r="N9" s="105"/>
      <c r="O9" s="105"/>
      <c r="P9" s="105"/>
      <c r="Q9" s="105">
        <v>5</v>
      </c>
      <c r="R9" s="105"/>
      <c r="S9" s="105">
        <v>6</v>
      </c>
      <c r="T9" s="105"/>
      <c r="U9" s="105"/>
      <c r="V9" s="105"/>
      <c r="W9" s="105"/>
      <c r="X9" s="105"/>
      <c r="Y9" s="105"/>
      <c r="Z9" s="105"/>
      <c r="AA9" s="137">
        <f t="shared" si="0"/>
        <v>0</v>
      </c>
      <c r="AB9" s="18">
        <f t="shared" si="1"/>
        <v>11</v>
      </c>
      <c r="AC9" s="19">
        <f t="shared" si="2"/>
        <v>0</v>
      </c>
      <c r="AD9" s="135">
        <f t="shared" si="3"/>
        <v>11</v>
      </c>
      <c r="AE9" s="53" t="s">
        <v>114</v>
      </c>
      <c r="AF9" s="42"/>
      <c r="AG9" s="43"/>
      <c r="AH9" s="44"/>
      <c r="AI9" s="24">
        <f t="shared" si="4"/>
        <v>0</v>
      </c>
      <c r="AJ9" s="42"/>
      <c r="AK9" s="45"/>
      <c r="AL9" s="44"/>
      <c r="AM9" s="24"/>
      <c r="AN9" s="123"/>
      <c r="AO9" s="127"/>
      <c r="AP9" s="131"/>
      <c r="AQ9" s="24"/>
      <c r="AR9" s="21"/>
      <c r="AS9" s="22"/>
      <c r="AT9" s="23"/>
      <c r="AU9" s="24"/>
      <c r="AZ9" s="46">
        <v>4</v>
      </c>
      <c r="BA9" s="40" t="s">
        <v>73</v>
      </c>
      <c r="BB9" s="40" t="s">
        <v>8</v>
      </c>
      <c r="BC9" s="40" t="s">
        <v>5</v>
      </c>
      <c r="BD9" s="47"/>
      <c r="BE9" s="39" t="s">
        <v>0</v>
      </c>
      <c r="BF9" s="40" t="s">
        <v>58</v>
      </c>
      <c r="BG9" s="52">
        <v>21</v>
      </c>
      <c r="BH9" s="49"/>
      <c r="BI9" s="50"/>
      <c r="BJ9" s="51">
        <v>21</v>
      </c>
      <c r="BK9" s="52">
        <v>20</v>
      </c>
      <c r="BL9" s="49">
        <v>0</v>
      </c>
      <c r="BM9" s="50">
        <v>0</v>
      </c>
      <c r="BN9" s="51">
        <v>20</v>
      </c>
      <c r="BO9" s="36">
        <v>-1</v>
      </c>
      <c r="BP9" s="37">
        <v>0</v>
      </c>
      <c r="BQ9" s="38">
        <v>0</v>
      </c>
      <c r="BR9" s="35">
        <v>-1</v>
      </c>
      <c r="BS9" s="52">
        <v>21</v>
      </c>
      <c r="BT9" s="49"/>
      <c r="BU9" s="50"/>
      <c r="BV9" s="51">
        <v>21</v>
      </c>
    </row>
    <row r="10" spans="1:74" ht="12.75">
      <c r="A10" s="39" t="s">
        <v>29</v>
      </c>
      <c r="B10" s="39" t="s">
        <v>17</v>
      </c>
      <c r="C10" s="39" t="s">
        <v>143</v>
      </c>
      <c r="D10" s="40" t="s">
        <v>72</v>
      </c>
      <c r="E10" s="40" t="s">
        <v>42</v>
      </c>
      <c r="F10" s="40" t="s">
        <v>33</v>
      </c>
      <c r="G10" s="39" t="s">
        <v>16</v>
      </c>
      <c r="H10" s="40" t="s">
        <v>58</v>
      </c>
      <c r="I10" s="40" t="s">
        <v>28</v>
      </c>
      <c r="J10" s="105"/>
      <c r="K10" s="105"/>
      <c r="L10" s="105"/>
      <c r="M10" s="105"/>
      <c r="N10" s="105"/>
      <c r="O10" s="105"/>
      <c r="P10" s="105"/>
      <c r="Q10" s="105">
        <v>3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37">
        <f t="shared" si="0"/>
        <v>0</v>
      </c>
      <c r="AB10" s="18">
        <f t="shared" si="1"/>
        <v>3</v>
      </c>
      <c r="AC10" s="19">
        <f t="shared" si="2"/>
        <v>0</v>
      </c>
      <c r="AD10" s="135">
        <f t="shared" si="3"/>
        <v>3</v>
      </c>
      <c r="AE10" s="53"/>
      <c r="AF10" s="42"/>
      <c r="AG10" s="43"/>
      <c r="AH10" s="44"/>
      <c r="AI10" s="24">
        <f t="shared" si="4"/>
        <v>0</v>
      </c>
      <c r="AJ10" s="42"/>
      <c r="AK10" s="45"/>
      <c r="AL10" s="44"/>
      <c r="AM10" s="24"/>
      <c r="AN10" s="123"/>
      <c r="AO10" s="127"/>
      <c r="AP10" s="131"/>
      <c r="AQ10" s="24"/>
      <c r="AR10" s="21"/>
      <c r="AS10" s="22"/>
      <c r="AT10" s="23"/>
      <c r="AU10" s="24"/>
      <c r="AZ10" s="46"/>
      <c r="BA10" s="40"/>
      <c r="BB10" s="40"/>
      <c r="BC10" s="40"/>
      <c r="BD10" s="47"/>
      <c r="BE10" s="39"/>
      <c r="BF10" s="40"/>
      <c r="BG10" s="155"/>
      <c r="BH10" s="49"/>
      <c r="BI10" s="50"/>
      <c r="BJ10" s="51"/>
      <c r="BK10" s="52"/>
      <c r="BL10" s="49"/>
      <c r="BM10" s="50"/>
      <c r="BN10" s="51"/>
      <c r="BO10" s="36"/>
      <c r="BP10" s="37"/>
      <c r="BQ10" s="38"/>
      <c r="BR10" s="35"/>
      <c r="BS10" s="52"/>
      <c r="BT10" s="49"/>
      <c r="BU10" s="50"/>
      <c r="BV10" s="51"/>
    </row>
    <row r="11" spans="1:74" ht="12.75">
      <c r="A11" s="39" t="s">
        <v>29</v>
      </c>
      <c r="B11" s="39" t="s">
        <v>17</v>
      </c>
      <c r="C11" s="39" t="s">
        <v>143</v>
      </c>
      <c r="D11" s="40" t="s">
        <v>72</v>
      </c>
      <c r="E11" s="40" t="s">
        <v>42</v>
      </c>
      <c r="F11" s="40" t="s">
        <v>33</v>
      </c>
      <c r="G11" s="39" t="s">
        <v>16</v>
      </c>
      <c r="H11" s="40" t="s">
        <v>58</v>
      </c>
      <c r="I11" s="40" t="s">
        <v>173</v>
      </c>
      <c r="J11" s="105"/>
      <c r="K11" s="105"/>
      <c r="L11" s="105"/>
      <c r="M11" s="105"/>
      <c r="N11" s="105"/>
      <c r="O11" s="105"/>
      <c r="P11" s="105"/>
      <c r="Q11" s="105">
        <v>0.5</v>
      </c>
      <c r="R11" s="105">
        <v>0.5</v>
      </c>
      <c r="S11" s="105">
        <v>0.5</v>
      </c>
      <c r="T11" s="105"/>
      <c r="U11" s="105"/>
      <c r="V11" s="105">
        <v>0.5</v>
      </c>
      <c r="W11" s="105"/>
      <c r="X11" s="105"/>
      <c r="Y11" s="105"/>
      <c r="Z11" s="105"/>
      <c r="AA11" s="137">
        <f t="shared" si="0"/>
        <v>0</v>
      </c>
      <c r="AB11" s="18">
        <f t="shared" si="1"/>
        <v>2</v>
      </c>
      <c r="AC11" s="19">
        <f t="shared" si="2"/>
        <v>0</v>
      </c>
      <c r="AD11" s="135">
        <f t="shared" si="3"/>
        <v>2</v>
      </c>
      <c r="AE11" s="53"/>
      <c r="AF11" s="42"/>
      <c r="AG11" s="43"/>
      <c r="AH11" s="44"/>
      <c r="AI11" s="24">
        <f t="shared" si="4"/>
        <v>0</v>
      </c>
      <c r="AJ11" s="42"/>
      <c r="AK11" s="45"/>
      <c r="AL11" s="44"/>
      <c r="AM11" s="24"/>
      <c r="AN11" s="123"/>
      <c r="AO11" s="127"/>
      <c r="AP11" s="131"/>
      <c r="AQ11" s="24"/>
      <c r="AR11" s="21"/>
      <c r="AS11" s="22"/>
      <c r="AT11" s="23"/>
      <c r="AU11" s="24"/>
      <c r="AZ11" s="46"/>
      <c r="BA11" s="40"/>
      <c r="BB11" s="40"/>
      <c r="BC11" s="40"/>
      <c r="BD11" s="47"/>
      <c r="BE11" s="39"/>
      <c r="BF11" s="40"/>
      <c r="BG11" s="155"/>
      <c r="BH11" s="49"/>
      <c r="BI11" s="50"/>
      <c r="BJ11" s="51"/>
      <c r="BK11" s="52"/>
      <c r="BL11" s="49"/>
      <c r="BM11" s="50"/>
      <c r="BN11" s="51"/>
      <c r="BO11" s="36"/>
      <c r="BP11" s="37"/>
      <c r="BQ11" s="38"/>
      <c r="BR11" s="35"/>
      <c r="BS11" s="52"/>
      <c r="BT11" s="49"/>
      <c r="BU11" s="50"/>
      <c r="BV11" s="51"/>
    </row>
    <row r="12" spans="1:74" ht="12.75">
      <c r="A12" s="39" t="s">
        <v>29</v>
      </c>
      <c r="B12" s="39" t="s">
        <v>17</v>
      </c>
      <c r="C12" s="39" t="s">
        <v>143</v>
      </c>
      <c r="D12" s="40" t="s">
        <v>72</v>
      </c>
      <c r="E12" s="40" t="s">
        <v>42</v>
      </c>
      <c r="F12" s="40" t="s">
        <v>33</v>
      </c>
      <c r="G12" s="39" t="s">
        <v>16</v>
      </c>
      <c r="H12" s="40" t="s">
        <v>58</v>
      </c>
      <c r="I12" s="40" t="s">
        <v>174</v>
      </c>
      <c r="J12" s="105"/>
      <c r="K12" s="105"/>
      <c r="L12" s="105"/>
      <c r="M12" s="105"/>
      <c r="N12" s="105"/>
      <c r="O12" s="105"/>
      <c r="P12" s="105"/>
      <c r="Q12" s="105">
        <v>0.5</v>
      </c>
      <c r="R12" s="105">
        <v>0.5</v>
      </c>
      <c r="S12" s="105">
        <v>0.5</v>
      </c>
      <c r="T12" s="105"/>
      <c r="U12" s="105"/>
      <c r="V12" s="105">
        <v>0.5</v>
      </c>
      <c r="W12" s="105"/>
      <c r="X12" s="105"/>
      <c r="Y12" s="105"/>
      <c r="Z12" s="105"/>
      <c r="AA12" s="137">
        <f t="shared" si="0"/>
        <v>0</v>
      </c>
      <c r="AB12" s="18">
        <f t="shared" si="1"/>
        <v>2</v>
      </c>
      <c r="AC12" s="19">
        <f t="shared" si="2"/>
        <v>0</v>
      </c>
      <c r="AD12" s="135">
        <f t="shared" si="3"/>
        <v>2</v>
      </c>
      <c r="AE12" s="53"/>
      <c r="AF12" s="42"/>
      <c r="AG12" s="43"/>
      <c r="AH12" s="44"/>
      <c r="AI12" s="24">
        <f t="shared" si="4"/>
        <v>0</v>
      </c>
      <c r="AJ12" s="42"/>
      <c r="AK12" s="45"/>
      <c r="AL12" s="44"/>
      <c r="AM12" s="24"/>
      <c r="AN12" s="123"/>
      <c r="AO12" s="127"/>
      <c r="AP12" s="131"/>
      <c r="AQ12" s="24"/>
      <c r="AR12" s="21"/>
      <c r="AS12" s="22"/>
      <c r="AT12" s="23"/>
      <c r="AU12" s="24"/>
      <c r="AZ12" s="46"/>
      <c r="BA12" s="40"/>
      <c r="BB12" s="40"/>
      <c r="BC12" s="40"/>
      <c r="BD12" s="47"/>
      <c r="BE12" s="39"/>
      <c r="BF12" s="40"/>
      <c r="BG12" s="155"/>
      <c r="BH12" s="49"/>
      <c r="BI12" s="50"/>
      <c r="BJ12" s="51"/>
      <c r="BK12" s="52"/>
      <c r="BL12" s="49"/>
      <c r="BM12" s="50"/>
      <c r="BN12" s="51"/>
      <c r="BO12" s="36"/>
      <c r="BP12" s="37"/>
      <c r="BQ12" s="38"/>
      <c r="BR12" s="35"/>
      <c r="BS12" s="52"/>
      <c r="BT12" s="49"/>
      <c r="BU12" s="50"/>
      <c r="BV12" s="51"/>
    </row>
    <row r="13" spans="1:74" ht="12.75">
      <c r="A13" s="39"/>
      <c r="B13" s="39"/>
      <c r="C13" s="39"/>
      <c r="D13" s="40"/>
      <c r="E13" s="40"/>
      <c r="F13" s="40"/>
      <c r="G13" s="39"/>
      <c r="H13" s="40"/>
      <c r="I13" s="40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37">
        <f t="shared" si="0"/>
        <v>0</v>
      </c>
      <c r="AB13" s="18">
        <f t="shared" si="1"/>
        <v>0</v>
      </c>
      <c r="AC13" s="19">
        <f t="shared" si="2"/>
        <v>0</v>
      </c>
      <c r="AD13" s="136">
        <f>SUM(AD9:AD12)</f>
        <v>18</v>
      </c>
      <c r="AE13" s="53"/>
      <c r="AF13" s="42"/>
      <c r="AG13" s="43"/>
      <c r="AH13" s="44"/>
      <c r="AI13" s="24">
        <f t="shared" si="4"/>
        <v>0</v>
      </c>
      <c r="AJ13" s="42"/>
      <c r="AK13" s="45"/>
      <c r="AL13" s="44"/>
      <c r="AM13" s="24"/>
      <c r="AN13" s="123"/>
      <c r="AO13" s="127"/>
      <c r="AP13" s="131"/>
      <c r="AQ13" s="24"/>
      <c r="AR13" s="21"/>
      <c r="AS13" s="22"/>
      <c r="AT13" s="23"/>
      <c r="AU13" s="24"/>
      <c r="AZ13" s="46"/>
      <c r="BA13" s="40"/>
      <c r="BB13" s="40"/>
      <c r="BC13" s="40"/>
      <c r="BD13" s="47"/>
      <c r="BE13" s="39"/>
      <c r="BF13" s="40"/>
      <c r="BG13" s="155"/>
      <c r="BH13" s="49"/>
      <c r="BI13" s="50"/>
      <c r="BJ13" s="51"/>
      <c r="BK13" s="52"/>
      <c r="BL13" s="49"/>
      <c r="BM13" s="50"/>
      <c r="BN13" s="51"/>
      <c r="BO13" s="36"/>
      <c r="BP13" s="37"/>
      <c r="BQ13" s="38"/>
      <c r="BR13" s="35"/>
      <c r="BS13" s="52"/>
      <c r="BT13" s="49"/>
      <c r="BU13" s="50"/>
      <c r="BV13" s="51"/>
    </row>
    <row r="14" spans="1:74" ht="12.75">
      <c r="A14" s="39" t="s">
        <v>29</v>
      </c>
      <c r="B14" s="39" t="s">
        <v>17</v>
      </c>
      <c r="C14" s="39" t="s">
        <v>143</v>
      </c>
      <c r="D14" s="40" t="s">
        <v>73</v>
      </c>
      <c r="E14" s="40" t="s">
        <v>8</v>
      </c>
      <c r="F14" s="40" t="s">
        <v>5</v>
      </c>
      <c r="G14" s="39" t="s">
        <v>0</v>
      </c>
      <c r="H14" s="40" t="s">
        <v>58</v>
      </c>
      <c r="I14" s="40" t="s">
        <v>23</v>
      </c>
      <c r="J14" s="105">
        <v>21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37">
        <f t="shared" si="0"/>
        <v>21</v>
      </c>
      <c r="AB14" s="18">
        <f t="shared" si="1"/>
        <v>0</v>
      </c>
      <c r="AC14" s="19">
        <f t="shared" si="2"/>
        <v>0</v>
      </c>
      <c r="AD14" s="136">
        <f>SUM(AA14:AC14)</f>
        <v>21</v>
      </c>
      <c r="AE14" s="53" t="s">
        <v>115</v>
      </c>
      <c r="AF14" s="42"/>
      <c r="AG14" s="43"/>
      <c r="AH14" s="44"/>
      <c r="AI14" s="24">
        <f t="shared" si="4"/>
        <v>0</v>
      </c>
      <c r="AJ14" s="55"/>
      <c r="AK14" s="43"/>
      <c r="AL14" s="44"/>
      <c r="AM14" s="24"/>
      <c r="AN14" s="123"/>
      <c r="AO14" s="127"/>
      <c r="AP14" s="131"/>
      <c r="AQ14" s="24"/>
      <c r="AR14" s="21"/>
      <c r="AS14" s="22"/>
      <c r="AT14" s="23"/>
      <c r="AU14" s="24"/>
      <c r="AZ14" s="46">
        <v>5</v>
      </c>
      <c r="BA14" s="40" t="s">
        <v>74</v>
      </c>
      <c r="BB14" s="40" t="s">
        <v>39</v>
      </c>
      <c r="BC14" s="40" t="s">
        <v>36</v>
      </c>
      <c r="BD14" s="47"/>
      <c r="BE14" s="39" t="s">
        <v>0</v>
      </c>
      <c r="BF14" s="56" t="s">
        <v>98</v>
      </c>
      <c r="BG14" s="57"/>
      <c r="BH14" s="49">
        <v>6</v>
      </c>
      <c r="BI14" s="50"/>
      <c r="BJ14" s="51">
        <v>6</v>
      </c>
      <c r="BK14" s="52">
        <v>0</v>
      </c>
      <c r="BL14" s="49">
        <v>4</v>
      </c>
      <c r="BM14" s="50">
        <v>0</v>
      </c>
      <c r="BN14" s="51">
        <v>4</v>
      </c>
      <c r="BO14" s="36">
        <v>0</v>
      </c>
      <c r="BP14" s="37">
        <v>-2</v>
      </c>
      <c r="BQ14" s="38">
        <v>0</v>
      </c>
      <c r="BR14" s="35">
        <v>-2</v>
      </c>
      <c r="BS14" s="52"/>
      <c r="BT14" s="49">
        <v>4</v>
      </c>
      <c r="BU14" s="50"/>
      <c r="BV14" s="51">
        <v>4</v>
      </c>
    </row>
    <row r="15" spans="1:74" ht="12.75">
      <c r="A15" s="39" t="s">
        <v>29</v>
      </c>
      <c r="B15" s="39" t="s">
        <v>17</v>
      </c>
      <c r="C15" s="39" t="s">
        <v>143</v>
      </c>
      <c r="D15" s="40" t="s">
        <v>74</v>
      </c>
      <c r="E15" s="40" t="s">
        <v>39</v>
      </c>
      <c r="F15" s="40" t="s">
        <v>36</v>
      </c>
      <c r="G15" s="39" t="s">
        <v>0</v>
      </c>
      <c r="H15" s="56" t="s">
        <v>98</v>
      </c>
      <c r="I15" s="40" t="s">
        <v>48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>
        <v>2</v>
      </c>
      <c r="W15" s="105">
        <v>3</v>
      </c>
      <c r="X15" s="105">
        <v>3</v>
      </c>
      <c r="Y15" s="105"/>
      <c r="Z15" s="105"/>
      <c r="AA15" s="137">
        <f t="shared" si="0"/>
        <v>0</v>
      </c>
      <c r="AB15" s="18">
        <f t="shared" si="1"/>
        <v>8</v>
      </c>
      <c r="AC15" s="19">
        <f t="shared" si="2"/>
        <v>0</v>
      </c>
      <c r="AD15" s="136">
        <f t="shared" si="3"/>
        <v>8</v>
      </c>
      <c r="AE15" s="53" t="s">
        <v>116</v>
      </c>
      <c r="AF15" s="42"/>
      <c r="AG15" s="43"/>
      <c r="AH15" s="44"/>
      <c r="AI15" s="24">
        <f t="shared" si="4"/>
        <v>0</v>
      </c>
      <c r="AJ15" s="42"/>
      <c r="AK15" s="45"/>
      <c r="AL15" s="44"/>
      <c r="AM15" s="24"/>
      <c r="AN15" s="123"/>
      <c r="AO15" s="127"/>
      <c r="AP15" s="131"/>
      <c r="AQ15" s="24"/>
      <c r="AR15" s="21"/>
      <c r="AS15" s="22"/>
      <c r="AT15" s="23"/>
      <c r="AU15" s="24"/>
      <c r="AZ15" s="46">
        <v>6</v>
      </c>
      <c r="BA15" s="40" t="s">
        <v>75</v>
      </c>
      <c r="BB15" s="40" t="s">
        <v>6</v>
      </c>
      <c r="BC15" s="40" t="s">
        <v>2</v>
      </c>
      <c r="BD15" s="47"/>
      <c r="BE15" s="39" t="s">
        <v>0</v>
      </c>
      <c r="BF15" s="40" t="s">
        <v>46</v>
      </c>
      <c r="BG15" s="48"/>
      <c r="BH15" s="49">
        <v>14</v>
      </c>
      <c r="BI15" s="50">
        <v>12</v>
      </c>
      <c r="BJ15" s="51">
        <v>26</v>
      </c>
      <c r="BK15" s="52">
        <v>0</v>
      </c>
      <c r="BL15" s="49">
        <v>14</v>
      </c>
      <c r="BM15" s="50">
        <v>5.5</v>
      </c>
      <c r="BN15" s="51">
        <v>19.5</v>
      </c>
      <c r="BO15" s="36">
        <v>0</v>
      </c>
      <c r="BP15" s="37">
        <v>0</v>
      </c>
      <c r="BQ15" s="38">
        <v>-6.5</v>
      </c>
      <c r="BR15" s="35">
        <v>-6.5</v>
      </c>
      <c r="BS15" s="52"/>
      <c r="BT15" s="49">
        <v>14</v>
      </c>
      <c r="BU15" s="50">
        <v>5</v>
      </c>
      <c r="BV15" s="51">
        <v>19</v>
      </c>
    </row>
    <row r="16" spans="1:74" ht="12.75">
      <c r="A16" s="39" t="s">
        <v>29</v>
      </c>
      <c r="B16" s="39" t="s">
        <v>17</v>
      </c>
      <c r="C16" s="39" t="s">
        <v>143</v>
      </c>
      <c r="D16" s="40" t="s">
        <v>75</v>
      </c>
      <c r="E16" s="40" t="s">
        <v>6</v>
      </c>
      <c r="F16" s="40" t="s">
        <v>2</v>
      </c>
      <c r="G16" s="39" t="s">
        <v>0</v>
      </c>
      <c r="H16" s="40" t="s">
        <v>46</v>
      </c>
      <c r="I16" s="40" t="s">
        <v>27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>
        <v>4</v>
      </c>
      <c r="U16" s="105"/>
      <c r="V16" s="105"/>
      <c r="W16" s="105"/>
      <c r="X16" s="105">
        <v>3</v>
      </c>
      <c r="Y16" s="105">
        <v>1</v>
      </c>
      <c r="Z16" s="105"/>
      <c r="AA16" s="137">
        <f t="shared" si="0"/>
        <v>0</v>
      </c>
      <c r="AB16" s="18">
        <f t="shared" si="1"/>
        <v>7</v>
      </c>
      <c r="AC16" s="19">
        <f t="shared" si="2"/>
        <v>1</v>
      </c>
      <c r="AD16" s="135">
        <f t="shared" si="3"/>
        <v>8</v>
      </c>
      <c r="AE16" s="53" t="s">
        <v>117</v>
      </c>
      <c r="AF16" s="42"/>
      <c r="AG16" s="43"/>
      <c r="AH16" s="44"/>
      <c r="AI16" s="24">
        <f t="shared" si="4"/>
        <v>0</v>
      </c>
      <c r="AJ16" s="42"/>
      <c r="AK16" s="58"/>
      <c r="AL16" s="44"/>
      <c r="AM16" s="24"/>
      <c r="AN16" s="123"/>
      <c r="AO16" s="127"/>
      <c r="AP16" s="131"/>
      <c r="AQ16" s="24"/>
      <c r="AR16" s="21"/>
      <c r="AS16" s="22"/>
      <c r="AT16" s="23"/>
      <c r="AU16" s="24"/>
      <c r="AZ16" s="46">
        <v>7</v>
      </c>
      <c r="BA16" s="40" t="s">
        <v>76</v>
      </c>
      <c r="BB16" s="40" t="s">
        <v>1</v>
      </c>
      <c r="BC16" s="40" t="s">
        <v>4</v>
      </c>
      <c r="BD16" s="47"/>
      <c r="BE16" s="39" t="s">
        <v>0</v>
      </c>
      <c r="BF16" s="40" t="s">
        <v>58</v>
      </c>
      <c r="BG16" s="52">
        <v>28</v>
      </c>
      <c r="BH16" s="49"/>
      <c r="BI16" s="50"/>
      <c r="BJ16" s="51">
        <v>28</v>
      </c>
      <c r="BK16" s="52">
        <v>21</v>
      </c>
      <c r="BL16" s="49">
        <v>0</v>
      </c>
      <c r="BM16" s="50">
        <v>0</v>
      </c>
      <c r="BN16" s="51">
        <v>21</v>
      </c>
      <c r="BO16" s="36">
        <v>-7</v>
      </c>
      <c r="BP16" s="37">
        <v>0</v>
      </c>
      <c r="BQ16" s="38">
        <v>0</v>
      </c>
      <c r="BR16" s="35">
        <v>-7</v>
      </c>
      <c r="BS16" s="52">
        <v>21</v>
      </c>
      <c r="BT16" s="49"/>
      <c r="BU16" s="50"/>
      <c r="BV16" s="51">
        <v>21</v>
      </c>
    </row>
    <row r="17" spans="1:74" ht="12.75">
      <c r="A17" s="39" t="s">
        <v>29</v>
      </c>
      <c r="B17" s="39" t="s">
        <v>17</v>
      </c>
      <c r="C17" s="39" t="s">
        <v>143</v>
      </c>
      <c r="D17" s="40" t="s">
        <v>75</v>
      </c>
      <c r="E17" s="40" t="s">
        <v>6</v>
      </c>
      <c r="F17" s="40" t="s">
        <v>2</v>
      </c>
      <c r="G17" s="39" t="s">
        <v>0</v>
      </c>
      <c r="H17" s="40" t="s">
        <v>46</v>
      </c>
      <c r="I17" s="40" t="s">
        <v>28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>
        <v>3</v>
      </c>
      <c r="T17" s="105">
        <v>2</v>
      </c>
      <c r="U17" s="105"/>
      <c r="V17" s="105"/>
      <c r="W17" s="105"/>
      <c r="X17" s="105">
        <v>3</v>
      </c>
      <c r="Y17" s="105">
        <v>3</v>
      </c>
      <c r="Z17" s="105"/>
      <c r="AA17" s="137">
        <f t="shared" si="0"/>
        <v>0</v>
      </c>
      <c r="AB17" s="18">
        <f t="shared" si="1"/>
        <v>8</v>
      </c>
      <c r="AC17" s="19">
        <f t="shared" si="2"/>
        <v>3</v>
      </c>
      <c r="AD17" s="135">
        <f t="shared" si="3"/>
        <v>11</v>
      </c>
      <c r="AE17" s="53" t="s">
        <v>128</v>
      </c>
      <c r="AF17" s="42"/>
      <c r="AG17" s="43"/>
      <c r="AH17" s="44"/>
      <c r="AI17" s="24">
        <f t="shared" si="4"/>
        <v>0</v>
      </c>
      <c r="AJ17" s="42"/>
      <c r="AK17" s="45"/>
      <c r="AL17" s="44"/>
      <c r="AM17" s="24"/>
      <c r="AN17" s="123"/>
      <c r="AO17" s="127"/>
      <c r="AP17" s="131"/>
      <c r="AQ17" s="24"/>
      <c r="AR17" s="21"/>
      <c r="AS17" s="22"/>
      <c r="AT17" s="23"/>
      <c r="AU17" s="24"/>
      <c r="AZ17" s="46">
        <v>8</v>
      </c>
      <c r="BA17" s="40" t="s">
        <v>77</v>
      </c>
      <c r="BB17" s="40" t="s">
        <v>37</v>
      </c>
      <c r="BC17" s="40" t="s">
        <v>31</v>
      </c>
      <c r="BD17" s="47"/>
      <c r="BE17" s="39" t="s">
        <v>16</v>
      </c>
      <c r="BF17" s="40" t="s">
        <v>58</v>
      </c>
      <c r="BG17" s="52">
        <v>20</v>
      </c>
      <c r="BH17" s="49"/>
      <c r="BI17" s="50"/>
      <c r="BJ17" s="51">
        <v>20</v>
      </c>
      <c r="BK17" s="52">
        <v>21</v>
      </c>
      <c r="BL17" s="49">
        <v>0</v>
      </c>
      <c r="BM17" s="50">
        <v>0</v>
      </c>
      <c r="BN17" s="51">
        <v>21</v>
      </c>
      <c r="BO17" s="36">
        <v>1</v>
      </c>
      <c r="BP17" s="37">
        <v>0</v>
      </c>
      <c r="BQ17" s="38">
        <v>0</v>
      </c>
      <c r="BR17" s="35">
        <v>1</v>
      </c>
      <c r="BS17" s="52">
        <v>21</v>
      </c>
      <c r="BT17" s="49"/>
      <c r="BU17" s="50"/>
      <c r="BV17" s="51">
        <v>21</v>
      </c>
    </row>
    <row r="18" spans="1:74" ht="12.75">
      <c r="A18" s="39" t="s">
        <v>29</v>
      </c>
      <c r="B18" s="39" t="s">
        <v>17</v>
      </c>
      <c r="C18" s="39" t="s">
        <v>143</v>
      </c>
      <c r="D18" s="40" t="s">
        <v>75</v>
      </c>
      <c r="E18" s="40" t="s">
        <v>6</v>
      </c>
      <c r="F18" s="40" t="s">
        <v>2</v>
      </c>
      <c r="G18" s="39" t="s">
        <v>0</v>
      </c>
      <c r="H18" s="40" t="s">
        <v>46</v>
      </c>
      <c r="I18" s="40" t="s">
        <v>105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>
        <v>1</v>
      </c>
      <c r="Y18" s="105">
        <v>1</v>
      </c>
      <c r="Z18" s="105"/>
      <c r="AA18" s="137">
        <f t="shared" si="0"/>
        <v>0</v>
      </c>
      <c r="AB18" s="18">
        <f t="shared" si="1"/>
        <v>1</v>
      </c>
      <c r="AC18" s="19">
        <f t="shared" si="2"/>
        <v>1</v>
      </c>
      <c r="AD18" s="135">
        <f t="shared" si="3"/>
        <v>2</v>
      </c>
      <c r="AE18" s="53" t="s">
        <v>118</v>
      </c>
      <c r="AF18" s="42"/>
      <c r="AG18" s="43"/>
      <c r="AH18" s="44"/>
      <c r="AI18" s="24">
        <f t="shared" si="4"/>
        <v>0</v>
      </c>
      <c r="AJ18" s="42"/>
      <c r="AK18" s="45"/>
      <c r="AL18" s="44"/>
      <c r="AM18" s="24"/>
      <c r="AN18" s="123"/>
      <c r="AO18" s="127"/>
      <c r="AP18" s="131"/>
      <c r="AQ18" s="24"/>
      <c r="AR18" s="21"/>
      <c r="AS18" s="22"/>
      <c r="AT18" s="23"/>
      <c r="AU18" s="24"/>
      <c r="AZ18" s="46">
        <v>9</v>
      </c>
      <c r="BA18" s="40" t="s">
        <v>78</v>
      </c>
      <c r="BB18" s="40" t="s">
        <v>35</v>
      </c>
      <c r="BC18" s="40" t="s">
        <v>10</v>
      </c>
      <c r="BD18" s="47"/>
      <c r="BE18" s="39" t="s">
        <v>0</v>
      </c>
      <c r="BF18" s="40" t="s">
        <v>46</v>
      </c>
      <c r="BG18" s="52"/>
      <c r="BH18" s="49">
        <v>15</v>
      </c>
      <c r="BI18" s="50"/>
      <c r="BJ18" s="51">
        <v>15</v>
      </c>
      <c r="BK18" s="52">
        <v>0</v>
      </c>
      <c r="BL18" s="49">
        <v>12</v>
      </c>
      <c r="BM18" s="50">
        <v>0</v>
      </c>
      <c r="BN18" s="51">
        <v>12</v>
      </c>
      <c r="BO18" s="36">
        <v>0</v>
      </c>
      <c r="BP18" s="37">
        <v>-3</v>
      </c>
      <c r="BQ18" s="38">
        <v>0</v>
      </c>
      <c r="BR18" s="35">
        <v>-3</v>
      </c>
      <c r="BS18" s="52"/>
      <c r="BT18" s="49">
        <v>19</v>
      </c>
      <c r="BU18" s="50"/>
      <c r="BV18" s="51">
        <v>19</v>
      </c>
    </row>
    <row r="19" spans="1:74" ht="12.75">
      <c r="A19" s="39"/>
      <c r="B19" s="39"/>
      <c r="C19" s="39"/>
      <c r="D19" s="40"/>
      <c r="E19" s="40"/>
      <c r="F19" s="40"/>
      <c r="G19" s="39"/>
      <c r="H19" s="40"/>
      <c r="I19" s="40" t="s">
        <v>173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>
        <v>0.5</v>
      </c>
      <c r="U19" s="105"/>
      <c r="V19" s="105"/>
      <c r="W19" s="105"/>
      <c r="X19" s="105">
        <v>0.5</v>
      </c>
      <c r="Y19" s="105">
        <v>1</v>
      </c>
      <c r="Z19" s="105"/>
      <c r="AA19" s="137">
        <f t="shared" si="0"/>
        <v>0</v>
      </c>
      <c r="AB19" s="18">
        <f t="shared" si="1"/>
        <v>1</v>
      </c>
      <c r="AC19" s="19">
        <f t="shared" si="2"/>
        <v>1</v>
      </c>
      <c r="AD19" s="135">
        <f t="shared" si="3"/>
        <v>2</v>
      </c>
      <c r="AE19" s="53"/>
      <c r="AF19" s="42"/>
      <c r="AG19" s="43"/>
      <c r="AH19" s="44"/>
      <c r="AI19" s="24">
        <f t="shared" si="4"/>
        <v>0</v>
      </c>
      <c r="AJ19" s="42"/>
      <c r="AK19" s="45"/>
      <c r="AL19" s="44"/>
      <c r="AM19" s="24"/>
      <c r="AN19" s="123"/>
      <c r="AO19" s="127"/>
      <c r="AP19" s="131"/>
      <c r="AQ19" s="24"/>
      <c r="AR19" s="21"/>
      <c r="AS19" s="22"/>
      <c r="AT19" s="23"/>
      <c r="AU19" s="24"/>
      <c r="AZ19" s="46"/>
      <c r="BA19" s="40"/>
      <c r="BB19" s="40"/>
      <c r="BC19" s="40"/>
      <c r="BD19" s="47"/>
      <c r="BE19" s="39"/>
      <c r="BF19" s="40"/>
      <c r="BG19" s="52"/>
      <c r="BH19" s="49"/>
      <c r="BI19" s="50"/>
      <c r="BJ19" s="51"/>
      <c r="BK19" s="52"/>
      <c r="BL19" s="49"/>
      <c r="BM19" s="50"/>
      <c r="BN19" s="51"/>
      <c r="BO19" s="36"/>
      <c r="BP19" s="37"/>
      <c r="BQ19" s="38"/>
      <c r="BR19" s="35"/>
      <c r="BS19" s="52"/>
      <c r="BT19" s="49"/>
      <c r="BU19" s="50"/>
      <c r="BV19" s="51"/>
    </row>
    <row r="20" spans="1:74" ht="12.75">
      <c r="A20" s="39"/>
      <c r="B20" s="39"/>
      <c r="C20" s="39"/>
      <c r="D20" s="40"/>
      <c r="E20" s="40"/>
      <c r="F20" s="40"/>
      <c r="G20" s="39"/>
      <c r="H20" s="40"/>
      <c r="I20" s="40" t="s">
        <v>174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>
        <v>0.5</v>
      </c>
      <c r="U20" s="105"/>
      <c r="V20" s="105"/>
      <c r="W20" s="105"/>
      <c r="X20" s="105">
        <v>0.5</v>
      </c>
      <c r="Y20" s="105"/>
      <c r="Z20" s="105"/>
      <c r="AA20" s="137">
        <f t="shared" si="0"/>
        <v>0</v>
      </c>
      <c r="AB20" s="18">
        <f t="shared" si="1"/>
        <v>1</v>
      </c>
      <c r="AC20" s="19">
        <f t="shared" si="2"/>
        <v>0</v>
      </c>
      <c r="AD20" s="135">
        <f t="shared" si="3"/>
        <v>1</v>
      </c>
      <c r="AE20" s="53"/>
      <c r="AF20" s="42"/>
      <c r="AG20" s="43"/>
      <c r="AH20" s="44"/>
      <c r="AI20" s="24">
        <f t="shared" si="4"/>
        <v>0</v>
      </c>
      <c r="AJ20" s="42"/>
      <c r="AK20" s="45"/>
      <c r="AL20" s="44"/>
      <c r="AM20" s="24"/>
      <c r="AN20" s="123"/>
      <c r="AO20" s="127"/>
      <c r="AP20" s="131"/>
      <c r="AQ20" s="24"/>
      <c r="AR20" s="21"/>
      <c r="AS20" s="22"/>
      <c r="AT20" s="23"/>
      <c r="AU20" s="24"/>
      <c r="AZ20" s="46"/>
      <c r="BA20" s="40"/>
      <c r="BB20" s="40"/>
      <c r="BC20" s="40"/>
      <c r="BD20" s="47"/>
      <c r="BE20" s="39"/>
      <c r="BF20" s="40"/>
      <c r="BG20" s="52"/>
      <c r="BH20" s="49"/>
      <c r="BI20" s="50"/>
      <c r="BJ20" s="51"/>
      <c r="BK20" s="52"/>
      <c r="BL20" s="49"/>
      <c r="BM20" s="50"/>
      <c r="BN20" s="51"/>
      <c r="BO20" s="36"/>
      <c r="BP20" s="37"/>
      <c r="BQ20" s="38"/>
      <c r="BR20" s="35"/>
      <c r="BS20" s="52"/>
      <c r="BT20" s="49"/>
      <c r="BU20" s="50"/>
      <c r="BV20" s="51"/>
    </row>
    <row r="21" spans="1:74" ht="12.75">
      <c r="A21" s="39"/>
      <c r="B21" s="39"/>
      <c r="C21" s="39"/>
      <c r="D21" s="40"/>
      <c r="E21" s="40"/>
      <c r="F21" s="40"/>
      <c r="G21" s="39"/>
      <c r="H21" s="40"/>
      <c r="I21" s="40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37">
        <f t="shared" si="0"/>
        <v>0</v>
      </c>
      <c r="AB21" s="18">
        <f t="shared" si="1"/>
        <v>0</v>
      </c>
      <c r="AC21" s="19">
        <f t="shared" si="2"/>
        <v>0</v>
      </c>
      <c r="AD21" s="136">
        <f>SUM(AD16:AD20)</f>
        <v>24</v>
      </c>
      <c r="AE21" s="53"/>
      <c r="AF21" s="42"/>
      <c r="AG21" s="43"/>
      <c r="AH21" s="44"/>
      <c r="AI21" s="24">
        <f t="shared" si="4"/>
        <v>0</v>
      </c>
      <c r="AJ21" s="42"/>
      <c r="AK21" s="45"/>
      <c r="AL21" s="44"/>
      <c r="AM21" s="24"/>
      <c r="AN21" s="123"/>
      <c r="AO21" s="127"/>
      <c r="AP21" s="131"/>
      <c r="AQ21" s="24"/>
      <c r="AR21" s="21"/>
      <c r="AS21" s="22"/>
      <c r="AT21" s="23"/>
      <c r="AU21" s="24"/>
      <c r="AZ21" s="46"/>
      <c r="BA21" s="40"/>
      <c r="BB21" s="40"/>
      <c r="BC21" s="40"/>
      <c r="BD21" s="47"/>
      <c r="BE21" s="39"/>
      <c r="BF21" s="40"/>
      <c r="BG21" s="52"/>
      <c r="BH21" s="49"/>
      <c r="BI21" s="50"/>
      <c r="BJ21" s="51"/>
      <c r="BK21" s="52"/>
      <c r="BL21" s="49"/>
      <c r="BM21" s="50"/>
      <c r="BN21" s="51"/>
      <c r="BO21" s="36"/>
      <c r="BP21" s="37"/>
      <c r="BQ21" s="38"/>
      <c r="BR21" s="35"/>
      <c r="BS21" s="52"/>
      <c r="BT21" s="49"/>
      <c r="BU21" s="50"/>
      <c r="BV21" s="51"/>
    </row>
    <row r="22" spans="1:74" ht="12.75">
      <c r="A22" s="104" t="s">
        <v>29</v>
      </c>
      <c r="B22" s="104" t="s">
        <v>17</v>
      </c>
      <c r="C22" s="104" t="s">
        <v>143</v>
      </c>
      <c r="D22" s="104" t="s">
        <v>76</v>
      </c>
      <c r="E22" s="104" t="s">
        <v>1</v>
      </c>
      <c r="F22" s="104" t="s">
        <v>4</v>
      </c>
      <c r="G22" s="104" t="s">
        <v>0</v>
      </c>
      <c r="H22" s="104" t="s">
        <v>58</v>
      </c>
      <c r="I22" s="104" t="s">
        <v>23</v>
      </c>
      <c r="J22" s="105"/>
      <c r="K22" s="105"/>
      <c r="L22" s="105">
        <v>21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37">
        <f t="shared" si="0"/>
        <v>21</v>
      </c>
      <c r="AB22" s="18">
        <f t="shared" si="1"/>
        <v>0</v>
      </c>
      <c r="AC22" s="19">
        <f t="shared" si="2"/>
        <v>0</v>
      </c>
      <c r="AD22" s="136">
        <f t="shared" si="3"/>
        <v>21</v>
      </c>
      <c r="AE22" s="53"/>
      <c r="AF22" s="42"/>
      <c r="AG22" s="43"/>
      <c r="AH22" s="44"/>
      <c r="AI22" s="24">
        <f t="shared" si="4"/>
        <v>0</v>
      </c>
      <c r="AJ22" s="42"/>
      <c r="AK22" s="45"/>
      <c r="AL22" s="44"/>
      <c r="AM22" s="24"/>
      <c r="AN22" s="21"/>
      <c r="AO22" s="22"/>
      <c r="AP22" s="23"/>
      <c r="AQ22" s="24"/>
      <c r="AR22" s="21"/>
      <c r="AS22" s="22"/>
      <c r="AT22" s="23"/>
      <c r="AU22" s="24"/>
      <c r="AZ22" s="46">
        <v>10</v>
      </c>
      <c r="BA22" s="40" t="s">
        <v>79</v>
      </c>
      <c r="BB22" s="40" t="s">
        <v>80</v>
      </c>
      <c r="BC22" s="40" t="s">
        <v>81</v>
      </c>
      <c r="BD22" s="47"/>
      <c r="BE22" s="39" t="s">
        <v>0</v>
      </c>
      <c r="BF22" s="39" t="s">
        <v>97</v>
      </c>
      <c r="BG22" s="52"/>
      <c r="BH22" s="49">
        <v>2</v>
      </c>
      <c r="BI22" s="50">
        <v>5</v>
      </c>
      <c r="BJ22" s="51">
        <v>7</v>
      </c>
      <c r="BK22" s="52">
        <v>0</v>
      </c>
      <c r="BL22" s="49">
        <v>2</v>
      </c>
      <c r="BM22" s="50">
        <v>5</v>
      </c>
      <c r="BN22" s="51">
        <v>7</v>
      </c>
      <c r="BO22" s="36"/>
      <c r="BP22" s="37"/>
      <c r="BQ22" s="38"/>
      <c r="BR22" s="35"/>
      <c r="BS22" s="117"/>
      <c r="BT22" s="118">
        <v>4</v>
      </c>
      <c r="BU22" s="119">
        <v>5</v>
      </c>
      <c r="BV22" s="120">
        <v>9</v>
      </c>
    </row>
    <row r="23" spans="1:74" ht="22.5">
      <c r="A23" s="39" t="s">
        <v>29</v>
      </c>
      <c r="B23" s="39" t="s">
        <v>17</v>
      </c>
      <c r="C23" s="39" t="s">
        <v>143</v>
      </c>
      <c r="D23" s="40" t="s">
        <v>77</v>
      </c>
      <c r="E23" s="40" t="s">
        <v>37</v>
      </c>
      <c r="F23" s="40" t="s">
        <v>31</v>
      </c>
      <c r="G23" s="39" t="s">
        <v>16</v>
      </c>
      <c r="H23" s="40" t="s">
        <v>58</v>
      </c>
      <c r="I23" s="40" t="s">
        <v>23</v>
      </c>
      <c r="J23" s="105"/>
      <c r="K23" s="105"/>
      <c r="L23" s="105"/>
      <c r="M23" s="105">
        <v>21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37">
        <f t="shared" si="0"/>
        <v>21</v>
      </c>
      <c r="AB23" s="18">
        <f t="shared" si="1"/>
        <v>0</v>
      </c>
      <c r="AC23" s="19">
        <f t="shared" si="2"/>
        <v>0</v>
      </c>
      <c r="AD23" s="136">
        <f t="shared" si="3"/>
        <v>21</v>
      </c>
      <c r="AE23" s="54" t="s">
        <v>119</v>
      </c>
      <c r="AF23" s="42"/>
      <c r="AG23" s="43"/>
      <c r="AH23" s="44"/>
      <c r="AI23" s="24">
        <f t="shared" si="4"/>
        <v>0</v>
      </c>
      <c r="AJ23" s="55"/>
      <c r="AK23" s="45"/>
      <c r="AL23" s="44"/>
      <c r="AM23" s="24"/>
      <c r="AN23" s="123"/>
      <c r="AO23" s="127"/>
      <c r="AP23" s="131"/>
      <c r="AQ23" s="24"/>
      <c r="AR23" s="21"/>
      <c r="AS23" s="22"/>
      <c r="AT23" s="23"/>
      <c r="AU23" s="24"/>
      <c r="AZ23" s="46">
        <v>11</v>
      </c>
      <c r="BA23" s="40" t="s">
        <v>144</v>
      </c>
      <c r="BB23" s="40" t="s">
        <v>96</v>
      </c>
      <c r="BC23" s="40" t="s">
        <v>2</v>
      </c>
      <c r="BD23" s="47"/>
      <c r="BE23" s="39" t="s">
        <v>16</v>
      </c>
      <c r="BF23" s="40" t="s">
        <v>58</v>
      </c>
      <c r="BG23" s="59"/>
      <c r="BH23" s="60"/>
      <c r="BI23" s="61"/>
      <c r="BJ23" s="51">
        <v>0</v>
      </c>
      <c r="BK23" s="59">
        <v>21</v>
      </c>
      <c r="BL23" s="60">
        <v>0</v>
      </c>
      <c r="BM23" s="61">
        <v>0</v>
      </c>
      <c r="BN23" s="51">
        <v>21</v>
      </c>
      <c r="BO23" s="36">
        <v>21</v>
      </c>
      <c r="BP23" s="37">
        <v>0</v>
      </c>
      <c r="BQ23" s="38">
        <v>0</v>
      </c>
      <c r="BR23" s="35">
        <v>21</v>
      </c>
      <c r="BS23" s="59">
        <v>21</v>
      </c>
      <c r="BT23" s="60"/>
      <c r="BU23" s="61"/>
      <c r="BV23" s="51">
        <v>21</v>
      </c>
    </row>
    <row r="24" spans="1:74" ht="12.75">
      <c r="A24" s="39" t="s">
        <v>29</v>
      </c>
      <c r="B24" s="39" t="s">
        <v>17</v>
      </c>
      <c r="C24" s="39" t="s">
        <v>143</v>
      </c>
      <c r="D24" s="40" t="s">
        <v>78</v>
      </c>
      <c r="E24" s="40" t="s">
        <v>35</v>
      </c>
      <c r="F24" s="40" t="s">
        <v>10</v>
      </c>
      <c r="G24" s="39" t="s">
        <v>0</v>
      </c>
      <c r="H24" s="40" t="s">
        <v>46</v>
      </c>
      <c r="I24" s="40" t="s">
        <v>27</v>
      </c>
      <c r="J24" s="105"/>
      <c r="K24" s="105"/>
      <c r="L24" s="105"/>
      <c r="M24" s="105"/>
      <c r="N24" s="105"/>
      <c r="O24" s="105"/>
      <c r="P24" s="105">
        <v>5</v>
      </c>
      <c r="Q24" s="105"/>
      <c r="R24" s="105"/>
      <c r="S24" s="105"/>
      <c r="T24" s="105"/>
      <c r="U24" s="105">
        <v>4</v>
      </c>
      <c r="V24" s="105"/>
      <c r="W24" s="105">
        <v>3</v>
      </c>
      <c r="X24" s="105"/>
      <c r="Y24" s="105"/>
      <c r="Z24" s="105"/>
      <c r="AA24" s="137">
        <f t="shared" si="0"/>
        <v>0</v>
      </c>
      <c r="AB24" s="18">
        <f t="shared" si="1"/>
        <v>12</v>
      </c>
      <c r="AC24" s="19">
        <f t="shared" si="2"/>
        <v>0</v>
      </c>
      <c r="AD24" s="135">
        <f t="shared" si="3"/>
        <v>12</v>
      </c>
      <c r="AE24" s="53" t="s">
        <v>120</v>
      </c>
      <c r="AF24" s="42">
        <v>0</v>
      </c>
      <c r="AG24" s="43">
        <v>9</v>
      </c>
      <c r="AH24" s="44">
        <v>0</v>
      </c>
      <c r="AI24" s="24">
        <f t="shared" si="4"/>
        <v>9</v>
      </c>
      <c r="AJ24" s="42"/>
      <c r="AK24" s="45"/>
      <c r="AL24" s="44"/>
      <c r="AM24" s="24"/>
      <c r="AN24" s="123"/>
      <c r="AO24" s="127"/>
      <c r="AP24" s="131"/>
      <c r="AQ24" s="24"/>
      <c r="AR24" s="21"/>
      <c r="AS24" s="22"/>
      <c r="AT24" s="23"/>
      <c r="AU24" s="24"/>
      <c r="AZ24" s="46">
        <v>12</v>
      </c>
      <c r="BA24" s="40" t="s">
        <v>82</v>
      </c>
      <c r="BB24" s="40" t="s">
        <v>1</v>
      </c>
      <c r="BC24" s="40" t="s">
        <v>9</v>
      </c>
      <c r="BD24" s="47"/>
      <c r="BE24" s="39" t="s">
        <v>0</v>
      </c>
      <c r="BF24" s="56" t="s">
        <v>99</v>
      </c>
      <c r="BG24" s="52"/>
      <c r="BH24" s="49">
        <v>12</v>
      </c>
      <c r="BI24" s="50">
        <v>4</v>
      </c>
      <c r="BJ24" s="51">
        <v>16</v>
      </c>
      <c r="BK24" s="52">
        <v>0</v>
      </c>
      <c r="BL24" s="49">
        <v>9</v>
      </c>
      <c r="BM24" s="50">
        <v>2</v>
      </c>
      <c r="BN24" s="51">
        <v>11</v>
      </c>
      <c r="BO24" s="36">
        <v>0</v>
      </c>
      <c r="BP24" s="37">
        <v>-3</v>
      </c>
      <c r="BQ24" s="38">
        <v>-2</v>
      </c>
      <c r="BR24" s="35">
        <v>-5</v>
      </c>
      <c r="BS24" s="52"/>
      <c r="BT24" s="49">
        <v>20</v>
      </c>
      <c r="BU24" s="50">
        <v>3</v>
      </c>
      <c r="BV24" s="51">
        <v>23</v>
      </c>
    </row>
    <row r="25" spans="1:74" ht="12.75">
      <c r="A25" s="39" t="s">
        <v>29</v>
      </c>
      <c r="B25" s="39" t="s">
        <v>17</v>
      </c>
      <c r="C25" s="39" t="s">
        <v>143</v>
      </c>
      <c r="D25" s="40" t="s">
        <v>78</v>
      </c>
      <c r="E25" s="40" t="s">
        <v>35</v>
      </c>
      <c r="F25" s="40" t="s">
        <v>10</v>
      </c>
      <c r="G25" s="39" t="s">
        <v>0</v>
      </c>
      <c r="H25" s="40" t="s">
        <v>46</v>
      </c>
      <c r="I25" s="40" t="s">
        <v>28</v>
      </c>
      <c r="J25" s="105"/>
      <c r="K25" s="105"/>
      <c r="L25" s="105"/>
      <c r="M25" s="105"/>
      <c r="N25" s="105"/>
      <c r="O25" s="105"/>
      <c r="P25" s="105">
        <v>3</v>
      </c>
      <c r="Q25" s="105"/>
      <c r="R25" s="105"/>
      <c r="S25" s="105"/>
      <c r="T25" s="105"/>
      <c r="U25" s="105">
        <v>2</v>
      </c>
      <c r="V25" s="105"/>
      <c r="W25" s="105">
        <v>3</v>
      </c>
      <c r="X25" s="105"/>
      <c r="Y25" s="105"/>
      <c r="Z25" s="105"/>
      <c r="AA25" s="137">
        <f t="shared" si="0"/>
        <v>0</v>
      </c>
      <c r="AB25" s="18">
        <f t="shared" si="1"/>
        <v>8</v>
      </c>
      <c r="AC25" s="19">
        <f t="shared" si="2"/>
        <v>0</v>
      </c>
      <c r="AD25" s="135">
        <f t="shared" si="3"/>
        <v>8</v>
      </c>
      <c r="AE25" s="53" t="s">
        <v>121</v>
      </c>
      <c r="AF25" s="42">
        <v>0</v>
      </c>
      <c r="AG25" s="43">
        <v>2</v>
      </c>
      <c r="AH25" s="44">
        <v>0</v>
      </c>
      <c r="AI25" s="24">
        <f t="shared" si="4"/>
        <v>2</v>
      </c>
      <c r="AJ25" s="42"/>
      <c r="AK25" s="45"/>
      <c r="AL25" s="44"/>
      <c r="AM25" s="24"/>
      <c r="AN25" s="123"/>
      <c r="AO25" s="127"/>
      <c r="AP25" s="131"/>
      <c r="AQ25" s="24"/>
      <c r="AR25" s="21"/>
      <c r="AS25" s="22"/>
      <c r="AT25" s="23"/>
      <c r="AU25" s="24"/>
      <c r="AZ25" s="46">
        <v>13</v>
      </c>
      <c r="BA25" s="40" t="s">
        <v>83</v>
      </c>
      <c r="BB25" s="40" t="s">
        <v>37</v>
      </c>
      <c r="BC25" s="40" t="s">
        <v>33</v>
      </c>
      <c r="BD25" s="47"/>
      <c r="BE25" s="39" t="s">
        <v>0</v>
      </c>
      <c r="BF25" s="40" t="s">
        <v>25</v>
      </c>
      <c r="BG25" s="59">
        <v>6</v>
      </c>
      <c r="BH25" s="60">
        <v>18</v>
      </c>
      <c r="BI25" s="61">
        <v>3</v>
      </c>
      <c r="BJ25" s="51">
        <v>27</v>
      </c>
      <c r="BK25" s="52">
        <v>6</v>
      </c>
      <c r="BL25" s="49">
        <v>12</v>
      </c>
      <c r="BM25" s="50">
        <v>6</v>
      </c>
      <c r="BN25" s="51">
        <v>24</v>
      </c>
      <c r="BO25" s="36">
        <v>0</v>
      </c>
      <c r="BP25" s="37">
        <v>-6</v>
      </c>
      <c r="BQ25" s="38">
        <v>3</v>
      </c>
      <c r="BR25" s="35">
        <v>-3</v>
      </c>
      <c r="BS25" s="52">
        <v>4</v>
      </c>
      <c r="BT25" s="49">
        <v>18</v>
      </c>
      <c r="BU25" s="50">
        <v>6</v>
      </c>
      <c r="BV25" s="51">
        <v>28</v>
      </c>
    </row>
    <row r="26" spans="1:74" ht="12.75">
      <c r="A26" s="39"/>
      <c r="B26" s="39"/>
      <c r="C26" s="39"/>
      <c r="D26" s="40"/>
      <c r="E26" s="40"/>
      <c r="F26" s="40"/>
      <c r="G26" s="39"/>
      <c r="H26" s="40"/>
      <c r="I26" s="40" t="s">
        <v>105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>
        <v>1</v>
      </c>
      <c r="X26" s="105"/>
      <c r="Y26" s="105"/>
      <c r="Z26" s="105"/>
      <c r="AA26" s="137">
        <f t="shared" si="0"/>
        <v>0</v>
      </c>
      <c r="AB26" s="18">
        <f t="shared" si="1"/>
        <v>1</v>
      </c>
      <c r="AC26" s="19">
        <f t="shared" si="2"/>
        <v>0</v>
      </c>
      <c r="AD26" s="135">
        <f t="shared" si="3"/>
        <v>1</v>
      </c>
      <c r="AE26" s="53"/>
      <c r="AF26" s="42"/>
      <c r="AG26" s="43"/>
      <c r="AH26" s="44"/>
      <c r="AI26" s="24">
        <f t="shared" si="4"/>
        <v>0</v>
      </c>
      <c r="AJ26" s="42"/>
      <c r="AK26" s="45"/>
      <c r="AL26" s="44"/>
      <c r="AM26" s="24"/>
      <c r="AN26" s="123"/>
      <c r="AO26" s="127"/>
      <c r="AP26" s="131"/>
      <c r="AQ26" s="24"/>
      <c r="AR26" s="21"/>
      <c r="AS26" s="22"/>
      <c r="AT26" s="23"/>
      <c r="AU26" s="24"/>
      <c r="AZ26" s="46"/>
      <c r="BA26" s="40"/>
      <c r="BB26" s="40"/>
      <c r="BC26" s="40"/>
      <c r="BD26" s="47"/>
      <c r="BE26" s="39"/>
      <c r="BF26" s="40"/>
      <c r="BG26" s="59"/>
      <c r="BH26" s="60"/>
      <c r="BI26" s="61"/>
      <c r="BJ26" s="51"/>
      <c r="BK26" s="52"/>
      <c r="BL26" s="49"/>
      <c r="BM26" s="50"/>
      <c r="BN26" s="51"/>
      <c r="BO26" s="36"/>
      <c r="BP26" s="37"/>
      <c r="BQ26" s="38"/>
      <c r="BR26" s="35"/>
      <c r="BS26" s="52"/>
      <c r="BT26" s="49"/>
      <c r="BU26" s="50"/>
      <c r="BV26" s="51"/>
    </row>
    <row r="27" spans="1:74" ht="12.75">
      <c r="A27" s="39"/>
      <c r="B27" s="39"/>
      <c r="C27" s="39"/>
      <c r="D27" s="40"/>
      <c r="E27" s="40"/>
      <c r="F27" s="40"/>
      <c r="G27" s="39"/>
      <c r="H27" s="40"/>
      <c r="I27" s="40" t="s">
        <v>173</v>
      </c>
      <c r="J27" s="105"/>
      <c r="K27" s="105"/>
      <c r="L27" s="105"/>
      <c r="M27" s="105"/>
      <c r="N27" s="105"/>
      <c r="O27" s="105"/>
      <c r="P27" s="105">
        <v>0.5</v>
      </c>
      <c r="Q27" s="105"/>
      <c r="R27" s="105"/>
      <c r="S27" s="105"/>
      <c r="T27" s="105"/>
      <c r="U27" s="105">
        <v>0.5</v>
      </c>
      <c r="V27" s="105"/>
      <c r="W27" s="105">
        <v>0.5</v>
      </c>
      <c r="X27" s="105"/>
      <c r="Y27" s="105"/>
      <c r="Z27" s="105"/>
      <c r="AA27" s="137">
        <f t="shared" si="0"/>
        <v>0</v>
      </c>
      <c r="AB27" s="18">
        <f t="shared" si="1"/>
        <v>1.5</v>
      </c>
      <c r="AC27" s="19">
        <f t="shared" si="2"/>
        <v>0</v>
      </c>
      <c r="AD27" s="135">
        <f t="shared" si="3"/>
        <v>1.5</v>
      </c>
      <c r="AE27" s="53"/>
      <c r="AF27" s="42"/>
      <c r="AG27" s="43"/>
      <c r="AH27" s="44"/>
      <c r="AI27" s="24">
        <f t="shared" si="4"/>
        <v>0</v>
      </c>
      <c r="AJ27" s="42"/>
      <c r="AK27" s="45"/>
      <c r="AL27" s="44"/>
      <c r="AM27" s="24"/>
      <c r="AN27" s="123"/>
      <c r="AO27" s="127"/>
      <c r="AP27" s="131"/>
      <c r="AQ27" s="24"/>
      <c r="AR27" s="21"/>
      <c r="AS27" s="22"/>
      <c r="AT27" s="23"/>
      <c r="AU27" s="24"/>
      <c r="AZ27" s="46"/>
      <c r="BA27" s="40"/>
      <c r="BB27" s="40"/>
      <c r="BC27" s="40"/>
      <c r="BD27" s="47"/>
      <c r="BE27" s="39"/>
      <c r="BF27" s="40"/>
      <c r="BG27" s="59"/>
      <c r="BH27" s="60"/>
      <c r="BI27" s="61"/>
      <c r="BJ27" s="51"/>
      <c r="BK27" s="52"/>
      <c r="BL27" s="49"/>
      <c r="BM27" s="50"/>
      <c r="BN27" s="51"/>
      <c r="BO27" s="36"/>
      <c r="BP27" s="37"/>
      <c r="BQ27" s="38"/>
      <c r="BR27" s="35"/>
      <c r="BS27" s="52"/>
      <c r="BT27" s="49"/>
      <c r="BU27" s="50"/>
      <c r="BV27" s="51"/>
    </row>
    <row r="28" spans="1:74" ht="12.75">
      <c r="A28" s="39"/>
      <c r="B28" s="39"/>
      <c r="C28" s="39"/>
      <c r="D28" s="40"/>
      <c r="E28" s="40"/>
      <c r="F28" s="40"/>
      <c r="G28" s="39"/>
      <c r="H28" s="40"/>
      <c r="I28" s="40" t="s">
        <v>174</v>
      </c>
      <c r="J28" s="105"/>
      <c r="K28" s="105"/>
      <c r="L28" s="105"/>
      <c r="M28" s="105"/>
      <c r="N28" s="105"/>
      <c r="O28" s="105"/>
      <c r="P28" s="105">
        <v>0.5</v>
      </c>
      <c r="Q28" s="105"/>
      <c r="R28" s="105"/>
      <c r="S28" s="105"/>
      <c r="T28" s="105"/>
      <c r="U28" s="105">
        <v>0.5</v>
      </c>
      <c r="V28" s="105"/>
      <c r="W28" s="105">
        <v>0.5</v>
      </c>
      <c r="X28" s="105"/>
      <c r="Y28" s="105"/>
      <c r="Z28" s="105"/>
      <c r="AA28" s="137">
        <f t="shared" si="0"/>
        <v>0</v>
      </c>
      <c r="AB28" s="18">
        <f t="shared" si="1"/>
        <v>1.5</v>
      </c>
      <c r="AC28" s="19">
        <f t="shared" si="2"/>
        <v>0</v>
      </c>
      <c r="AD28" s="135">
        <f t="shared" si="3"/>
        <v>1.5</v>
      </c>
      <c r="AE28" s="53"/>
      <c r="AF28" s="42"/>
      <c r="AG28" s="43"/>
      <c r="AH28" s="44"/>
      <c r="AI28" s="24">
        <f t="shared" si="4"/>
        <v>0</v>
      </c>
      <c r="AJ28" s="42"/>
      <c r="AK28" s="45"/>
      <c r="AL28" s="44"/>
      <c r="AM28" s="24"/>
      <c r="AN28" s="123"/>
      <c r="AO28" s="127"/>
      <c r="AP28" s="131"/>
      <c r="AQ28" s="24"/>
      <c r="AR28" s="21"/>
      <c r="AS28" s="22"/>
      <c r="AT28" s="23"/>
      <c r="AU28" s="24"/>
      <c r="AZ28" s="46"/>
      <c r="BA28" s="40"/>
      <c r="BB28" s="40"/>
      <c r="BC28" s="40"/>
      <c r="BD28" s="47"/>
      <c r="BE28" s="39"/>
      <c r="BF28" s="40"/>
      <c r="BG28" s="59"/>
      <c r="BH28" s="60"/>
      <c r="BI28" s="61"/>
      <c r="BJ28" s="51"/>
      <c r="BK28" s="52"/>
      <c r="BL28" s="49"/>
      <c r="BM28" s="50"/>
      <c r="BN28" s="51"/>
      <c r="BO28" s="36"/>
      <c r="BP28" s="37"/>
      <c r="BQ28" s="38"/>
      <c r="BR28" s="35"/>
      <c r="BS28" s="52"/>
      <c r="BT28" s="49"/>
      <c r="BU28" s="50"/>
      <c r="BV28" s="51"/>
    </row>
    <row r="29" spans="1:74" ht="12.75">
      <c r="A29" s="39"/>
      <c r="B29" s="39"/>
      <c r="C29" s="39"/>
      <c r="D29" s="40"/>
      <c r="E29" s="40"/>
      <c r="F29" s="40"/>
      <c r="G29" s="39"/>
      <c r="H29" s="40"/>
      <c r="I29" s="40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37">
        <f t="shared" si="0"/>
        <v>0</v>
      </c>
      <c r="AB29" s="18">
        <f t="shared" si="1"/>
        <v>0</v>
      </c>
      <c r="AC29" s="19">
        <f t="shared" si="2"/>
        <v>0</v>
      </c>
      <c r="AD29" s="136">
        <f>SUM(AD24:AD28)</f>
        <v>24</v>
      </c>
      <c r="AE29" s="53"/>
      <c r="AF29" s="42"/>
      <c r="AG29" s="43"/>
      <c r="AH29" s="44"/>
      <c r="AI29" s="24">
        <f t="shared" si="4"/>
        <v>0</v>
      </c>
      <c r="AJ29" s="42"/>
      <c r="AK29" s="45"/>
      <c r="AL29" s="44"/>
      <c r="AM29" s="24"/>
      <c r="AN29" s="123"/>
      <c r="AO29" s="127"/>
      <c r="AP29" s="131"/>
      <c r="AQ29" s="24"/>
      <c r="AR29" s="21"/>
      <c r="AS29" s="22"/>
      <c r="AT29" s="23"/>
      <c r="AU29" s="24"/>
      <c r="AZ29" s="46"/>
      <c r="BA29" s="40"/>
      <c r="BB29" s="40"/>
      <c r="BC29" s="40"/>
      <c r="BD29" s="47"/>
      <c r="BE29" s="39"/>
      <c r="BF29" s="40"/>
      <c r="BG29" s="59"/>
      <c r="BH29" s="60"/>
      <c r="BI29" s="61"/>
      <c r="BJ29" s="51"/>
      <c r="BK29" s="52"/>
      <c r="BL29" s="49"/>
      <c r="BM29" s="50"/>
      <c r="BN29" s="51"/>
      <c r="BO29" s="36"/>
      <c r="BP29" s="37"/>
      <c r="BQ29" s="38"/>
      <c r="BR29" s="35"/>
      <c r="BS29" s="52"/>
      <c r="BT29" s="49"/>
      <c r="BU29" s="50"/>
      <c r="BV29" s="51"/>
    </row>
    <row r="30" spans="1:74" ht="12.75">
      <c r="A30" s="39" t="s">
        <v>29</v>
      </c>
      <c r="B30" s="39" t="s">
        <v>17</v>
      </c>
      <c r="C30" s="39" t="s">
        <v>143</v>
      </c>
      <c r="D30" s="40" t="s">
        <v>79</v>
      </c>
      <c r="E30" s="40" t="s">
        <v>80</v>
      </c>
      <c r="F30" s="40" t="s">
        <v>81</v>
      </c>
      <c r="G30" s="39" t="s">
        <v>0</v>
      </c>
      <c r="H30" s="39" t="s">
        <v>97</v>
      </c>
      <c r="I30" s="40" t="s">
        <v>48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>
        <v>2</v>
      </c>
      <c r="U30" s="105">
        <v>2</v>
      </c>
      <c r="V30" s="105"/>
      <c r="W30" s="105"/>
      <c r="X30" s="105"/>
      <c r="Y30" s="105">
        <v>2</v>
      </c>
      <c r="Z30" s="105">
        <v>2</v>
      </c>
      <c r="AA30" s="137">
        <f t="shared" si="0"/>
        <v>0</v>
      </c>
      <c r="AB30" s="18">
        <f t="shared" si="1"/>
        <v>4</v>
      </c>
      <c r="AC30" s="19">
        <f t="shared" si="2"/>
        <v>4</v>
      </c>
      <c r="AD30" s="135">
        <f t="shared" si="3"/>
        <v>8</v>
      </c>
      <c r="AE30" s="53" t="s">
        <v>122</v>
      </c>
      <c r="AF30" s="42">
        <v>0</v>
      </c>
      <c r="AG30" s="43">
        <v>0</v>
      </c>
      <c r="AH30" s="44">
        <v>0</v>
      </c>
      <c r="AI30" s="24">
        <f t="shared" si="4"/>
        <v>0</v>
      </c>
      <c r="AJ30" s="42"/>
      <c r="AK30" s="45"/>
      <c r="AL30" s="44"/>
      <c r="AM30" s="24"/>
      <c r="AN30" s="123"/>
      <c r="AO30" s="127"/>
      <c r="AP30" s="131"/>
      <c r="AQ30" s="24"/>
      <c r="AR30" s="21"/>
      <c r="AS30" s="22"/>
      <c r="AT30" s="23"/>
      <c r="AU30" s="24"/>
      <c r="AZ30" s="46">
        <v>14</v>
      </c>
      <c r="BA30" s="40" t="s">
        <v>84</v>
      </c>
      <c r="BB30" s="40" t="s">
        <v>1</v>
      </c>
      <c r="BC30" s="40" t="s">
        <v>11</v>
      </c>
      <c r="BD30" s="47"/>
      <c r="BE30" s="39" t="s">
        <v>0</v>
      </c>
      <c r="BF30" s="40" t="s">
        <v>99</v>
      </c>
      <c r="BG30" s="59">
        <v>9</v>
      </c>
      <c r="BH30" s="60">
        <v>8</v>
      </c>
      <c r="BI30" s="61">
        <v>2</v>
      </c>
      <c r="BJ30" s="51">
        <v>19</v>
      </c>
      <c r="BK30" s="59">
        <v>12</v>
      </c>
      <c r="BL30" s="60">
        <v>10</v>
      </c>
      <c r="BM30" s="61">
        <v>2</v>
      </c>
      <c r="BN30" s="51">
        <v>24</v>
      </c>
      <c r="BO30" s="36">
        <v>3</v>
      </c>
      <c r="BP30" s="37">
        <v>2</v>
      </c>
      <c r="BQ30" s="38">
        <v>0</v>
      </c>
      <c r="BR30" s="35">
        <v>5</v>
      </c>
      <c r="BS30" s="59">
        <v>11</v>
      </c>
      <c r="BT30" s="60">
        <v>12</v>
      </c>
      <c r="BU30" s="61">
        <v>2</v>
      </c>
      <c r="BV30" s="51">
        <v>25</v>
      </c>
    </row>
    <row r="31" spans="1:74" ht="12.75">
      <c r="A31" s="39" t="s">
        <v>29</v>
      </c>
      <c r="B31" s="39" t="s">
        <v>17</v>
      </c>
      <c r="C31" s="39" t="s">
        <v>143</v>
      </c>
      <c r="D31" s="40" t="s">
        <v>79</v>
      </c>
      <c r="E31" s="40" t="s">
        <v>80</v>
      </c>
      <c r="F31" s="40" t="s">
        <v>81</v>
      </c>
      <c r="G31" s="39" t="s">
        <v>0</v>
      </c>
      <c r="H31" s="39" t="s">
        <v>97</v>
      </c>
      <c r="I31" s="40" t="s">
        <v>163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>
        <v>1</v>
      </c>
      <c r="AA31" s="137">
        <f t="shared" si="0"/>
        <v>0</v>
      </c>
      <c r="AB31" s="18">
        <f t="shared" si="1"/>
        <v>0</v>
      </c>
      <c r="AC31" s="19">
        <f t="shared" si="2"/>
        <v>1</v>
      </c>
      <c r="AD31" s="135">
        <f t="shared" si="3"/>
        <v>1</v>
      </c>
      <c r="AE31" s="53"/>
      <c r="AF31" s="42"/>
      <c r="AG31" s="43"/>
      <c r="AH31" s="44"/>
      <c r="AI31" s="24">
        <f t="shared" si="4"/>
        <v>0</v>
      </c>
      <c r="AJ31" s="42"/>
      <c r="AK31" s="45"/>
      <c r="AL31" s="44"/>
      <c r="AM31" s="24"/>
      <c r="AN31" s="123"/>
      <c r="AO31" s="127"/>
      <c r="AP31" s="131"/>
      <c r="AQ31" s="24"/>
      <c r="AR31" s="21"/>
      <c r="AS31" s="22"/>
      <c r="AT31" s="23"/>
      <c r="AU31" s="24"/>
      <c r="AZ31" s="46"/>
      <c r="BA31" s="40"/>
      <c r="BB31" s="40"/>
      <c r="BC31" s="40"/>
      <c r="BD31" s="47"/>
      <c r="BE31" s="39"/>
      <c r="BF31" s="40"/>
      <c r="BG31" s="59"/>
      <c r="BH31" s="60"/>
      <c r="BI31" s="61"/>
      <c r="BJ31" s="51"/>
      <c r="BK31" s="59"/>
      <c r="BL31" s="60"/>
      <c r="BM31" s="61"/>
      <c r="BN31" s="51"/>
      <c r="BO31" s="36"/>
      <c r="BP31" s="37"/>
      <c r="BQ31" s="38"/>
      <c r="BR31" s="35"/>
      <c r="BS31" s="59"/>
      <c r="BT31" s="60"/>
      <c r="BU31" s="61"/>
      <c r="BV31" s="51"/>
    </row>
    <row r="32" spans="1:74" ht="12.75">
      <c r="A32" s="39" t="s">
        <v>29</v>
      </c>
      <c r="B32" s="39" t="s">
        <v>17</v>
      </c>
      <c r="C32" s="39" t="s">
        <v>143</v>
      </c>
      <c r="D32" s="40" t="s">
        <v>79</v>
      </c>
      <c r="E32" s="40" t="s">
        <v>80</v>
      </c>
      <c r="F32" s="40" t="s">
        <v>81</v>
      </c>
      <c r="G32" s="39" t="s">
        <v>0</v>
      </c>
      <c r="H32" s="39" t="s">
        <v>97</v>
      </c>
      <c r="I32" s="40" t="s">
        <v>109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>
        <v>1</v>
      </c>
      <c r="AA32" s="137">
        <f t="shared" si="0"/>
        <v>0</v>
      </c>
      <c r="AB32" s="18">
        <f t="shared" si="1"/>
        <v>0</v>
      </c>
      <c r="AC32" s="19">
        <f t="shared" si="2"/>
        <v>1</v>
      </c>
      <c r="AD32" s="135">
        <f t="shared" si="3"/>
        <v>1</v>
      </c>
      <c r="AE32" s="53" t="s">
        <v>123</v>
      </c>
      <c r="AF32" s="42">
        <v>0</v>
      </c>
      <c r="AG32" s="43">
        <v>2</v>
      </c>
      <c r="AH32" s="44">
        <v>0</v>
      </c>
      <c r="AI32" s="24">
        <f t="shared" si="4"/>
        <v>2</v>
      </c>
      <c r="AJ32" s="42"/>
      <c r="AK32" s="45"/>
      <c r="AL32" s="44"/>
      <c r="AM32" s="24"/>
      <c r="AN32" s="123"/>
      <c r="AO32" s="127"/>
      <c r="AP32" s="131"/>
      <c r="AQ32" s="24"/>
      <c r="AR32" s="21"/>
      <c r="AS32" s="22"/>
      <c r="AT32" s="23"/>
      <c r="AU32" s="62"/>
      <c r="AZ32" s="46">
        <v>15</v>
      </c>
      <c r="BA32" s="40" t="s">
        <v>85</v>
      </c>
      <c r="BB32" s="40" t="s">
        <v>6</v>
      </c>
      <c r="BC32" s="40" t="s">
        <v>7</v>
      </c>
      <c r="BD32" s="47"/>
      <c r="BE32" s="39" t="s">
        <v>0</v>
      </c>
      <c r="BF32" s="40" t="s">
        <v>154</v>
      </c>
      <c r="BG32" s="59"/>
      <c r="BH32" s="60">
        <v>14</v>
      </c>
      <c r="BI32" s="61">
        <v>5.5</v>
      </c>
      <c r="BJ32" s="51">
        <v>19.5</v>
      </c>
      <c r="BK32" s="59">
        <v>0</v>
      </c>
      <c r="BL32" s="60">
        <v>5</v>
      </c>
      <c r="BM32" s="61">
        <v>4</v>
      </c>
      <c r="BN32" s="51">
        <v>9</v>
      </c>
      <c r="BO32" s="36">
        <v>0</v>
      </c>
      <c r="BP32" s="37">
        <v>-9</v>
      </c>
      <c r="BQ32" s="38">
        <v>-1.5</v>
      </c>
      <c r="BR32" s="35">
        <v>-10.5</v>
      </c>
      <c r="BS32" s="59"/>
      <c r="BT32" s="60">
        <v>16</v>
      </c>
      <c r="BU32" s="61">
        <v>6</v>
      </c>
      <c r="BV32" s="51">
        <v>22</v>
      </c>
    </row>
    <row r="33" spans="1:74" ht="12.75">
      <c r="A33" s="39"/>
      <c r="B33" s="39"/>
      <c r="C33" s="39"/>
      <c r="D33" s="40"/>
      <c r="E33" s="40"/>
      <c r="F33" s="40"/>
      <c r="G33" s="39"/>
      <c r="H33" s="39"/>
      <c r="I33" s="40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37">
        <f t="shared" si="0"/>
        <v>0</v>
      </c>
      <c r="AB33" s="18">
        <f t="shared" si="1"/>
        <v>0</v>
      </c>
      <c r="AC33" s="19">
        <f t="shared" si="2"/>
        <v>0</v>
      </c>
      <c r="AD33" s="136">
        <f>SUM(AD30:AD32)</f>
        <v>10</v>
      </c>
      <c r="AE33" s="139"/>
      <c r="AF33" s="140"/>
      <c r="AG33" s="141"/>
      <c r="AH33" s="142"/>
      <c r="AI33" s="24"/>
      <c r="AJ33" s="140"/>
      <c r="AK33" s="144"/>
      <c r="AL33" s="142"/>
      <c r="AM33" s="143"/>
      <c r="AN33" s="145"/>
      <c r="AO33" s="146"/>
      <c r="AP33" s="147"/>
      <c r="AQ33" s="143"/>
      <c r="AR33" s="148"/>
      <c r="AS33" s="146"/>
      <c r="AT33" s="147"/>
      <c r="AU33" s="149"/>
      <c r="AZ33" s="46"/>
      <c r="BA33" s="40"/>
      <c r="BB33" s="40"/>
      <c r="BC33" s="40"/>
      <c r="BD33" s="47"/>
      <c r="BE33" s="39"/>
      <c r="BF33" s="40"/>
      <c r="BG33" s="59"/>
      <c r="BH33" s="60"/>
      <c r="BI33" s="61"/>
      <c r="BJ33" s="51"/>
      <c r="BK33" s="59"/>
      <c r="BL33" s="60"/>
      <c r="BM33" s="61"/>
      <c r="BN33" s="51"/>
      <c r="BO33" s="36"/>
      <c r="BP33" s="37"/>
      <c r="BQ33" s="38"/>
      <c r="BR33" s="35"/>
      <c r="BS33" s="59"/>
      <c r="BT33" s="60"/>
      <c r="BU33" s="61"/>
      <c r="BV33" s="51"/>
    </row>
    <row r="34" spans="1:74" ht="12.75">
      <c r="A34" s="39" t="s">
        <v>29</v>
      </c>
      <c r="B34" s="39" t="s">
        <v>17</v>
      </c>
      <c r="C34" s="39" t="s">
        <v>143</v>
      </c>
      <c r="D34" s="40" t="s">
        <v>144</v>
      </c>
      <c r="E34" s="40" t="s">
        <v>96</v>
      </c>
      <c r="F34" s="40" t="s">
        <v>2</v>
      </c>
      <c r="G34" s="39" t="s">
        <v>16</v>
      </c>
      <c r="H34" s="40" t="s">
        <v>58</v>
      </c>
      <c r="I34" s="40" t="s">
        <v>23</v>
      </c>
      <c r="J34" s="105"/>
      <c r="K34" s="105"/>
      <c r="L34" s="105"/>
      <c r="M34" s="105"/>
      <c r="N34" s="105"/>
      <c r="O34" s="105">
        <v>20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37">
        <f t="shared" si="0"/>
        <v>20</v>
      </c>
      <c r="AB34" s="18">
        <f t="shared" si="1"/>
        <v>0</v>
      </c>
      <c r="AC34" s="19">
        <f t="shared" si="2"/>
        <v>0</v>
      </c>
      <c r="AD34" s="136">
        <f t="shared" si="3"/>
        <v>20</v>
      </c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46">
        <v>16</v>
      </c>
      <c r="BA34" s="40" t="s">
        <v>86</v>
      </c>
      <c r="BB34" s="40" t="s">
        <v>32</v>
      </c>
      <c r="BC34" s="40" t="s">
        <v>33</v>
      </c>
      <c r="BD34" s="47"/>
      <c r="BE34" s="39" t="s">
        <v>0</v>
      </c>
      <c r="BF34" s="40" t="s">
        <v>59</v>
      </c>
      <c r="BG34" s="59"/>
      <c r="BH34" s="60">
        <v>21</v>
      </c>
      <c r="BI34" s="61">
        <v>6</v>
      </c>
      <c r="BJ34" s="51">
        <v>27</v>
      </c>
      <c r="BK34" s="59">
        <v>0</v>
      </c>
      <c r="BL34" s="60">
        <v>18</v>
      </c>
      <c r="BM34" s="61">
        <v>6</v>
      </c>
      <c r="BN34" s="51">
        <v>24</v>
      </c>
      <c r="BO34" s="36">
        <v>0</v>
      </c>
      <c r="BP34" s="37">
        <v>-3</v>
      </c>
      <c r="BQ34" s="38">
        <v>0</v>
      </c>
      <c r="BR34" s="35">
        <v>-3</v>
      </c>
      <c r="BS34" s="59"/>
      <c r="BT34" s="60">
        <v>21</v>
      </c>
      <c r="BU34" s="61">
        <v>6</v>
      </c>
      <c r="BV34" s="51">
        <v>27</v>
      </c>
    </row>
    <row r="35" spans="1:74" ht="12.75">
      <c r="A35" s="39" t="s">
        <v>29</v>
      </c>
      <c r="B35" s="39" t="s">
        <v>17</v>
      </c>
      <c r="C35" s="39" t="s">
        <v>143</v>
      </c>
      <c r="D35" s="40" t="s">
        <v>83</v>
      </c>
      <c r="E35" s="40" t="s">
        <v>37</v>
      </c>
      <c r="F35" s="40" t="s">
        <v>33</v>
      </c>
      <c r="G35" s="39" t="s">
        <v>0</v>
      </c>
      <c r="H35" s="40" t="s">
        <v>25</v>
      </c>
      <c r="I35" s="40" t="s">
        <v>26</v>
      </c>
      <c r="J35" s="105"/>
      <c r="K35" s="105">
        <v>2</v>
      </c>
      <c r="L35" s="106">
        <v>2</v>
      </c>
      <c r="M35" s="105">
        <v>2</v>
      </c>
      <c r="N35" s="105"/>
      <c r="O35" s="105"/>
      <c r="P35" s="105">
        <v>3</v>
      </c>
      <c r="Q35" s="105">
        <v>3</v>
      </c>
      <c r="R35" s="105"/>
      <c r="S35" s="105"/>
      <c r="T35" s="105">
        <v>3</v>
      </c>
      <c r="U35" s="105">
        <v>3</v>
      </c>
      <c r="V35" s="105"/>
      <c r="W35" s="105">
        <v>3</v>
      </c>
      <c r="X35" s="105">
        <v>3</v>
      </c>
      <c r="Y35" s="105"/>
      <c r="Z35" s="105"/>
      <c r="AA35" s="137">
        <f t="shared" si="0"/>
        <v>6</v>
      </c>
      <c r="AB35" s="18">
        <f t="shared" si="1"/>
        <v>18</v>
      </c>
      <c r="AC35" s="19">
        <f t="shared" si="2"/>
        <v>0</v>
      </c>
      <c r="AD35" s="136">
        <f t="shared" si="3"/>
        <v>24</v>
      </c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46">
        <v>18</v>
      </c>
      <c r="BA35" s="40" t="s">
        <v>87</v>
      </c>
      <c r="BB35" s="40" t="s">
        <v>3</v>
      </c>
      <c r="BC35" s="40" t="s">
        <v>4</v>
      </c>
      <c r="BD35" s="64"/>
      <c r="BE35" s="64" t="s">
        <v>0</v>
      </c>
      <c r="BF35" s="64" t="s">
        <v>63</v>
      </c>
      <c r="BG35" s="59"/>
      <c r="BH35" s="60">
        <v>16</v>
      </c>
      <c r="BI35" s="61"/>
      <c r="BJ35" s="51">
        <v>16</v>
      </c>
      <c r="BK35" s="59">
        <v>0</v>
      </c>
      <c r="BL35" s="60">
        <v>5</v>
      </c>
      <c r="BM35" s="61">
        <v>5</v>
      </c>
      <c r="BN35" s="51">
        <v>10</v>
      </c>
      <c r="BO35" s="36">
        <v>0</v>
      </c>
      <c r="BP35" s="37">
        <v>-11</v>
      </c>
      <c r="BQ35" s="38">
        <v>5</v>
      </c>
      <c r="BR35" s="35">
        <v>-6</v>
      </c>
      <c r="BS35" s="59"/>
      <c r="BT35" s="60">
        <v>5</v>
      </c>
      <c r="BU35" s="61">
        <v>5</v>
      </c>
      <c r="BV35" s="51">
        <v>10</v>
      </c>
    </row>
    <row r="36" spans="1:74" ht="12.75">
      <c r="A36" s="39" t="s">
        <v>29</v>
      </c>
      <c r="B36" s="39" t="s">
        <v>17</v>
      </c>
      <c r="C36" s="39" t="s">
        <v>143</v>
      </c>
      <c r="D36" s="40" t="s">
        <v>84</v>
      </c>
      <c r="E36" s="40" t="s">
        <v>1</v>
      </c>
      <c r="F36" s="40" t="s">
        <v>11</v>
      </c>
      <c r="G36" s="39" t="s">
        <v>0</v>
      </c>
      <c r="H36" s="40" t="s">
        <v>99</v>
      </c>
      <c r="I36" s="40" t="s">
        <v>26</v>
      </c>
      <c r="J36" s="105"/>
      <c r="K36" s="105"/>
      <c r="L36" s="105"/>
      <c r="M36" s="105"/>
      <c r="N36" s="105">
        <v>2</v>
      </c>
      <c r="O36" s="105">
        <v>2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37">
        <f t="shared" si="0"/>
        <v>4</v>
      </c>
      <c r="AB36" s="18">
        <f t="shared" si="1"/>
        <v>0</v>
      </c>
      <c r="AC36" s="19">
        <f t="shared" si="2"/>
        <v>0</v>
      </c>
      <c r="AD36" s="135">
        <f t="shared" si="3"/>
        <v>4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46">
        <v>19</v>
      </c>
      <c r="BA36" s="40" t="s">
        <v>88</v>
      </c>
      <c r="BB36" s="40" t="s">
        <v>44</v>
      </c>
      <c r="BC36" s="40" t="s">
        <v>89</v>
      </c>
      <c r="BD36" s="47"/>
      <c r="BE36" s="39" t="s">
        <v>0</v>
      </c>
      <c r="BF36" s="40" t="s">
        <v>157</v>
      </c>
      <c r="BG36" s="59"/>
      <c r="BH36" s="60">
        <v>16</v>
      </c>
      <c r="BI36" s="61">
        <v>2</v>
      </c>
      <c r="BJ36" s="51">
        <v>18</v>
      </c>
      <c r="BK36" s="59">
        <v>0</v>
      </c>
      <c r="BL36" s="60">
        <v>15</v>
      </c>
      <c r="BM36" s="61">
        <v>2</v>
      </c>
      <c r="BN36" s="51">
        <v>17</v>
      </c>
      <c r="BO36" s="36">
        <v>0</v>
      </c>
      <c r="BP36" s="37">
        <v>-1</v>
      </c>
      <c r="BQ36" s="38">
        <v>0</v>
      </c>
      <c r="BR36" s="35">
        <v>-1</v>
      </c>
      <c r="BS36" s="59"/>
      <c r="BT36" s="60">
        <v>17</v>
      </c>
      <c r="BU36" s="61">
        <v>2</v>
      </c>
      <c r="BV36" s="51">
        <v>19</v>
      </c>
    </row>
    <row r="37" spans="1:74" ht="12.75">
      <c r="A37" s="39" t="s">
        <v>29</v>
      </c>
      <c r="B37" s="39" t="s">
        <v>17</v>
      </c>
      <c r="C37" s="39" t="s">
        <v>143</v>
      </c>
      <c r="D37" s="40" t="s">
        <v>84</v>
      </c>
      <c r="E37" s="40" t="s">
        <v>1</v>
      </c>
      <c r="F37" s="40" t="s">
        <v>11</v>
      </c>
      <c r="G37" s="39" t="s">
        <v>0</v>
      </c>
      <c r="H37" s="40" t="s">
        <v>99</v>
      </c>
      <c r="I37" s="40" t="s">
        <v>56</v>
      </c>
      <c r="J37" s="105"/>
      <c r="K37" s="105"/>
      <c r="L37" s="105"/>
      <c r="M37" s="105"/>
      <c r="N37" s="105">
        <v>1</v>
      </c>
      <c r="O37" s="105">
        <v>1</v>
      </c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37">
        <f t="shared" si="0"/>
        <v>2</v>
      </c>
      <c r="AB37" s="18">
        <f t="shared" si="1"/>
        <v>0</v>
      </c>
      <c r="AC37" s="19">
        <f t="shared" si="2"/>
        <v>0</v>
      </c>
      <c r="AD37" s="135">
        <f t="shared" si="3"/>
        <v>2</v>
      </c>
      <c r="AE37" s="65"/>
      <c r="AF37" s="66"/>
      <c r="AG37" s="66"/>
      <c r="AH37" s="66"/>
      <c r="AI37" s="66"/>
      <c r="AJ37" s="67"/>
      <c r="AK37" s="68"/>
      <c r="AL37" s="68"/>
      <c r="AM37" s="69"/>
      <c r="AN37" s="69"/>
      <c r="AO37" s="69"/>
      <c r="AP37" s="69"/>
      <c r="AQ37" s="69"/>
      <c r="AR37" s="69"/>
      <c r="AS37" s="66"/>
      <c r="AT37" s="66"/>
      <c r="AU37" s="63"/>
      <c r="AV37" s="63"/>
      <c r="AW37" s="63"/>
      <c r="AX37" s="63"/>
      <c r="AY37" s="63"/>
      <c r="AZ37" s="46">
        <v>20</v>
      </c>
      <c r="BA37" s="40" t="s">
        <v>90</v>
      </c>
      <c r="BB37" s="40" t="s">
        <v>37</v>
      </c>
      <c r="BC37" s="40" t="s">
        <v>7</v>
      </c>
      <c r="BD37" s="47"/>
      <c r="BE37" s="39" t="s">
        <v>0</v>
      </c>
      <c r="BF37" s="56" t="s">
        <v>58</v>
      </c>
      <c r="BG37" s="59">
        <v>20</v>
      </c>
      <c r="BH37" s="60"/>
      <c r="BI37" s="61"/>
      <c r="BJ37" s="51">
        <v>20</v>
      </c>
      <c r="BK37" s="59">
        <v>21</v>
      </c>
      <c r="BL37" s="60">
        <v>0</v>
      </c>
      <c r="BM37" s="61">
        <v>0</v>
      </c>
      <c r="BN37" s="51">
        <v>21</v>
      </c>
      <c r="BO37" s="36">
        <v>1</v>
      </c>
      <c r="BP37" s="37">
        <v>0</v>
      </c>
      <c r="BQ37" s="38">
        <v>0</v>
      </c>
      <c r="BR37" s="35">
        <v>1</v>
      </c>
      <c r="BS37" s="59">
        <v>21</v>
      </c>
      <c r="BT37" s="60"/>
      <c r="BU37" s="61"/>
      <c r="BV37" s="51">
        <v>21</v>
      </c>
    </row>
    <row r="38" spans="1:74" ht="12.75">
      <c r="A38" s="39" t="s">
        <v>29</v>
      </c>
      <c r="B38" s="39" t="s">
        <v>17</v>
      </c>
      <c r="C38" s="39" t="s">
        <v>143</v>
      </c>
      <c r="D38" s="40" t="s">
        <v>84</v>
      </c>
      <c r="E38" s="40" t="s">
        <v>1</v>
      </c>
      <c r="F38" s="40" t="s">
        <v>11</v>
      </c>
      <c r="G38" s="39" t="s">
        <v>0</v>
      </c>
      <c r="H38" s="40" t="s">
        <v>99</v>
      </c>
      <c r="I38" s="40" t="s">
        <v>55</v>
      </c>
      <c r="J38" s="105"/>
      <c r="K38" s="105"/>
      <c r="L38" s="105"/>
      <c r="M38" s="105"/>
      <c r="N38" s="105"/>
      <c r="O38" s="105"/>
      <c r="P38" s="105">
        <v>1</v>
      </c>
      <c r="Q38" s="105">
        <v>1</v>
      </c>
      <c r="R38" s="105">
        <v>1</v>
      </c>
      <c r="S38" s="105">
        <v>1</v>
      </c>
      <c r="T38" s="105">
        <v>1</v>
      </c>
      <c r="U38" s="105">
        <v>1</v>
      </c>
      <c r="V38" s="105"/>
      <c r="W38" s="105"/>
      <c r="X38" s="105"/>
      <c r="Y38" s="105"/>
      <c r="Z38" s="105"/>
      <c r="AA38" s="137">
        <f t="shared" si="0"/>
        <v>0</v>
      </c>
      <c r="AB38" s="18">
        <f t="shared" si="1"/>
        <v>6</v>
      </c>
      <c r="AC38" s="19">
        <f t="shared" si="2"/>
        <v>0</v>
      </c>
      <c r="AD38" s="135">
        <f t="shared" si="3"/>
        <v>6</v>
      </c>
      <c r="AE38" s="70"/>
      <c r="AF38" s="71"/>
      <c r="AG38" s="71"/>
      <c r="AH38" s="71"/>
      <c r="AI38" s="71"/>
      <c r="AJ38" s="72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63"/>
      <c r="AV38" s="63"/>
      <c r="AW38" s="63"/>
      <c r="AX38" s="63"/>
      <c r="AY38" s="63"/>
      <c r="AZ38" s="46">
        <v>21</v>
      </c>
      <c r="BA38" s="40" t="s">
        <v>91</v>
      </c>
      <c r="BB38" s="40" t="s">
        <v>43</v>
      </c>
      <c r="BC38" s="40" t="s">
        <v>7</v>
      </c>
      <c r="BD38" s="47"/>
      <c r="BE38" s="39" t="s">
        <v>0</v>
      </c>
      <c r="BF38" s="40" t="s">
        <v>53</v>
      </c>
      <c r="BG38" s="59"/>
      <c r="BH38" s="60">
        <v>14</v>
      </c>
      <c r="BI38" s="61">
        <v>2.5</v>
      </c>
      <c r="BJ38" s="51">
        <v>16.5</v>
      </c>
      <c r="BK38" s="59">
        <v>0</v>
      </c>
      <c r="BL38" s="60">
        <v>9</v>
      </c>
      <c r="BM38" s="61">
        <v>2</v>
      </c>
      <c r="BN38" s="51">
        <v>11</v>
      </c>
      <c r="BO38" s="36">
        <v>0</v>
      </c>
      <c r="BP38" s="37">
        <v>-5</v>
      </c>
      <c r="BQ38" s="38">
        <v>-0.5</v>
      </c>
      <c r="BR38" s="35">
        <v>-5.5</v>
      </c>
      <c r="BS38" s="59"/>
      <c r="BT38" s="60"/>
      <c r="BU38" s="61"/>
      <c r="BV38" s="51"/>
    </row>
    <row r="39" spans="1:74" ht="12.75">
      <c r="A39" s="39" t="s">
        <v>29</v>
      </c>
      <c r="B39" s="39" t="s">
        <v>17</v>
      </c>
      <c r="C39" s="39" t="s">
        <v>143</v>
      </c>
      <c r="D39" s="40" t="s">
        <v>84</v>
      </c>
      <c r="E39" s="40" t="s">
        <v>1</v>
      </c>
      <c r="F39" s="40" t="s">
        <v>11</v>
      </c>
      <c r="G39" s="39" t="s">
        <v>0</v>
      </c>
      <c r="H39" s="40" t="s">
        <v>99</v>
      </c>
      <c r="I39" s="40" t="s">
        <v>64</v>
      </c>
      <c r="J39" s="105"/>
      <c r="K39" s="105"/>
      <c r="L39" s="105"/>
      <c r="M39" s="105"/>
      <c r="N39" s="105"/>
      <c r="O39" s="105"/>
      <c r="P39" s="105">
        <v>1</v>
      </c>
      <c r="Q39" s="105">
        <v>1</v>
      </c>
      <c r="R39" s="105">
        <v>1</v>
      </c>
      <c r="S39" s="105">
        <v>1</v>
      </c>
      <c r="T39" s="105">
        <v>1</v>
      </c>
      <c r="U39" s="105">
        <v>1</v>
      </c>
      <c r="V39" s="105">
        <v>1</v>
      </c>
      <c r="W39" s="105"/>
      <c r="X39" s="105"/>
      <c r="Y39" s="105"/>
      <c r="Z39" s="105"/>
      <c r="AA39" s="137">
        <f t="shared" si="0"/>
        <v>0</v>
      </c>
      <c r="AB39" s="18">
        <f t="shared" si="1"/>
        <v>7</v>
      </c>
      <c r="AC39" s="19">
        <f t="shared" si="2"/>
        <v>0</v>
      </c>
      <c r="AD39" s="135">
        <f t="shared" si="3"/>
        <v>7</v>
      </c>
      <c r="AE39" s="70"/>
      <c r="AF39" s="71"/>
      <c r="AG39" s="71"/>
      <c r="AH39" s="71"/>
      <c r="AI39" s="71"/>
      <c r="AJ39" s="72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63"/>
      <c r="AV39" s="63"/>
      <c r="AW39" s="63"/>
      <c r="AX39" s="63"/>
      <c r="AY39" s="63"/>
      <c r="AZ39" s="46">
        <v>22</v>
      </c>
      <c r="BA39" s="40" t="s">
        <v>92</v>
      </c>
      <c r="BB39" s="40" t="s">
        <v>35</v>
      </c>
      <c r="BC39" s="40" t="s">
        <v>31</v>
      </c>
      <c r="BD39" s="47"/>
      <c r="BE39" s="39" t="s">
        <v>16</v>
      </c>
      <c r="BF39" s="40" t="s">
        <v>58</v>
      </c>
      <c r="BG39" s="59">
        <v>20</v>
      </c>
      <c r="BH39" s="60"/>
      <c r="BI39" s="61"/>
      <c r="BJ39" s="51">
        <v>20</v>
      </c>
      <c r="BK39" s="59">
        <v>21</v>
      </c>
      <c r="BL39" s="60">
        <v>0</v>
      </c>
      <c r="BM39" s="61">
        <v>0</v>
      </c>
      <c r="BN39" s="51">
        <v>21</v>
      </c>
      <c r="BO39" s="36">
        <v>1</v>
      </c>
      <c r="BP39" s="37">
        <v>0</v>
      </c>
      <c r="BQ39" s="38">
        <v>0</v>
      </c>
      <c r="BR39" s="35">
        <v>1</v>
      </c>
      <c r="BS39" s="59">
        <v>20</v>
      </c>
      <c r="BT39" s="60"/>
      <c r="BU39" s="61"/>
      <c r="BV39" s="51">
        <v>20</v>
      </c>
    </row>
    <row r="40" spans="1:74" ht="12.75">
      <c r="A40" s="39"/>
      <c r="B40" s="39"/>
      <c r="C40" s="39"/>
      <c r="D40" s="40"/>
      <c r="E40" s="40"/>
      <c r="F40" s="40"/>
      <c r="G40" s="39"/>
      <c r="H40" s="40"/>
      <c r="I40" s="40" t="s">
        <v>57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>
        <v>1</v>
      </c>
      <c r="AA40" s="137">
        <f t="shared" si="0"/>
        <v>0</v>
      </c>
      <c r="AB40" s="18">
        <f t="shared" si="1"/>
        <v>0</v>
      </c>
      <c r="AC40" s="19">
        <f t="shared" si="2"/>
        <v>1</v>
      </c>
      <c r="AD40" s="135"/>
      <c r="AE40" s="70"/>
      <c r="AF40" s="71"/>
      <c r="AG40" s="71"/>
      <c r="AH40" s="71"/>
      <c r="AI40" s="71"/>
      <c r="AJ40" s="72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63"/>
      <c r="AV40" s="63"/>
      <c r="AW40" s="63"/>
      <c r="AX40" s="63"/>
      <c r="AY40" s="63"/>
      <c r="AZ40" s="46"/>
      <c r="BA40" s="40"/>
      <c r="BB40" s="40"/>
      <c r="BC40" s="40"/>
      <c r="BD40" s="47"/>
      <c r="BE40" s="39"/>
      <c r="BF40" s="40"/>
      <c r="BG40" s="59"/>
      <c r="BH40" s="60"/>
      <c r="BI40" s="61"/>
      <c r="BJ40" s="51"/>
      <c r="BK40" s="59"/>
      <c r="BL40" s="60"/>
      <c r="BM40" s="61"/>
      <c r="BN40" s="51"/>
      <c r="BO40" s="36"/>
      <c r="BP40" s="37"/>
      <c r="BQ40" s="38"/>
      <c r="BR40" s="35"/>
      <c r="BS40" s="59"/>
      <c r="BT40" s="60"/>
      <c r="BU40" s="61"/>
      <c r="BV40" s="51"/>
    </row>
    <row r="41" spans="1:74" ht="12.75">
      <c r="A41" s="39"/>
      <c r="B41" s="39"/>
      <c r="C41" s="39"/>
      <c r="D41" s="40"/>
      <c r="E41" s="40"/>
      <c r="F41" s="40"/>
      <c r="G41" s="39"/>
      <c r="H41" s="40"/>
      <c r="I41" s="40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37">
        <f t="shared" si="0"/>
        <v>0</v>
      </c>
      <c r="AB41" s="18">
        <f t="shared" si="1"/>
        <v>0</v>
      </c>
      <c r="AC41" s="19">
        <f t="shared" si="2"/>
        <v>0</v>
      </c>
      <c r="AD41" s="136">
        <f>SUM(AD36:AD39)</f>
        <v>19</v>
      </c>
      <c r="AE41" s="70"/>
      <c r="AF41" s="71"/>
      <c r="AG41" s="71"/>
      <c r="AH41" s="71"/>
      <c r="AI41" s="71"/>
      <c r="AJ41" s="72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63"/>
      <c r="AV41" s="63"/>
      <c r="AW41" s="63"/>
      <c r="AX41" s="63"/>
      <c r="AY41" s="63"/>
      <c r="AZ41" s="46"/>
      <c r="BA41" s="40"/>
      <c r="BB41" s="40"/>
      <c r="BC41" s="40"/>
      <c r="BD41" s="47"/>
      <c r="BE41" s="39"/>
      <c r="BF41" s="40"/>
      <c r="BG41" s="59"/>
      <c r="BH41" s="60"/>
      <c r="BI41" s="61"/>
      <c r="BJ41" s="51"/>
      <c r="BK41" s="59"/>
      <c r="BL41" s="60"/>
      <c r="BM41" s="61"/>
      <c r="BN41" s="51"/>
      <c r="BO41" s="36"/>
      <c r="BP41" s="37"/>
      <c r="BQ41" s="38"/>
      <c r="BR41" s="35"/>
      <c r="BS41" s="59"/>
      <c r="BT41" s="60"/>
      <c r="BU41" s="61"/>
      <c r="BV41" s="51"/>
    </row>
    <row r="42" spans="1:74" ht="12.75">
      <c r="A42" s="39" t="s">
        <v>29</v>
      </c>
      <c r="B42" s="39" t="s">
        <v>17</v>
      </c>
      <c r="C42" s="39" t="s">
        <v>143</v>
      </c>
      <c r="D42" s="40" t="s">
        <v>85</v>
      </c>
      <c r="E42" s="40" t="s">
        <v>6</v>
      </c>
      <c r="F42" s="40" t="s">
        <v>7</v>
      </c>
      <c r="G42" s="39" t="s">
        <v>0</v>
      </c>
      <c r="H42" s="40" t="s">
        <v>154</v>
      </c>
      <c r="I42" s="40" t="s">
        <v>166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>
        <v>0.5</v>
      </c>
      <c r="AA42" s="137">
        <f t="shared" si="0"/>
        <v>0</v>
      </c>
      <c r="AB42" s="18">
        <f t="shared" si="1"/>
        <v>0</v>
      </c>
      <c r="AC42" s="19">
        <f t="shared" si="2"/>
        <v>0.5</v>
      </c>
      <c r="AD42" s="135">
        <f t="shared" si="3"/>
        <v>0.5</v>
      </c>
      <c r="AE42" s="70"/>
      <c r="AF42" s="71"/>
      <c r="AG42" s="71"/>
      <c r="AH42" s="71"/>
      <c r="AI42" s="71"/>
      <c r="AJ42" s="72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63"/>
      <c r="AV42" s="63"/>
      <c r="AW42" s="63"/>
      <c r="AX42" s="63"/>
      <c r="AY42" s="63"/>
      <c r="AZ42" s="46"/>
      <c r="BA42" s="40"/>
      <c r="BB42" s="40"/>
      <c r="BC42" s="40"/>
      <c r="BD42" s="47"/>
      <c r="BE42" s="39"/>
      <c r="BF42" s="40"/>
      <c r="BG42" s="59"/>
      <c r="BH42" s="60"/>
      <c r="BI42" s="61"/>
      <c r="BJ42" s="51"/>
      <c r="BK42" s="59"/>
      <c r="BL42" s="60"/>
      <c r="BM42" s="61"/>
      <c r="BN42" s="51"/>
      <c r="BO42" s="36"/>
      <c r="BP42" s="37"/>
      <c r="BQ42" s="38"/>
      <c r="BR42" s="35"/>
      <c r="BS42" s="59"/>
      <c r="BT42" s="60"/>
      <c r="BU42" s="61"/>
      <c r="BV42" s="51"/>
    </row>
    <row r="43" spans="1:74" ht="12.75">
      <c r="A43" s="39" t="s">
        <v>29</v>
      </c>
      <c r="B43" s="39" t="s">
        <v>17</v>
      </c>
      <c r="C43" s="39" t="s">
        <v>143</v>
      </c>
      <c r="D43" s="40" t="s">
        <v>85</v>
      </c>
      <c r="E43" s="40" t="s">
        <v>6</v>
      </c>
      <c r="F43" s="40" t="s">
        <v>7</v>
      </c>
      <c r="G43" s="39" t="s">
        <v>0</v>
      </c>
      <c r="H43" s="40" t="s">
        <v>154</v>
      </c>
      <c r="I43" s="40" t="s">
        <v>52</v>
      </c>
      <c r="J43" s="105"/>
      <c r="K43" s="105"/>
      <c r="L43" s="105"/>
      <c r="M43" s="105"/>
      <c r="N43" s="105"/>
      <c r="O43" s="105"/>
      <c r="P43" s="105">
        <v>1</v>
      </c>
      <c r="Q43" s="105">
        <v>1</v>
      </c>
      <c r="R43" s="105">
        <v>1</v>
      </c>
      <c r="S43" s="105">
        <v>1</v>
      </c>
      <c r="T43" s="105">
        <v>2</v>
      </c>
      <c r="U43" s="105">
        <v>2</v>
      </c>
      <c r="V43" s="105">
        <v>2</v>
      </c>
      <c r="W43" s="105">
        <v>2</v>
      </c>
      <c r="X43" s="105">
        <v>2</v>
      </c>
      <c r="Y43" s="105">
        <v>1</v>
      </c>
      <c r="Z43" s="105">
        <v>1</v>
      </c>
      <c r="AA43" s="137">
        <f t="shared" si="0"/>
        <v>0</v>
      </c>
      <c r="AB43" s="18">
        <f t="shared" si="1"/>
        <v>14</v>
      </c>
      <c r="AC43" s="19">
        <f t="shared" si="2"/>
        <v>2</v>
      </c>
      <c r="AD43" s="135">
        <f t="shared" si="3"/>
        <v>16</v>
      </c>
      <c r="AE43" s="74"/>
      <c r="AF43" s="75"/>
      <c r="AG43" s="75"/>
      <c r="AH43" s="75"/>
      <c r="AI43" s="75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63"/>
      <c r="AV43" s="63"/>
      <c r="AW43" s="63"/>
      <c r="AX43" s="63"/>
      <c r="AY43" s="63"/>
      <c r="AZ43" s="46">
        <v>25</v>
      </c>
      <c r="BA43" s="47" t="s">
        <v>145</v>
      </c>
      <c r="BB43" s="47" t="s">
        <v>146</v>
      </c>
      <c r="BC43" s="47" t="s">
        <v>38</v>
      </c>
      <c r="BD43" s="47"/>
      <c r="BE43" s="47" t="s">
        <v>16</v>
      </c>
      <c r="BF43" s="47" t="s">
        <v>141</v>
      </c>
      <c r="BG43" s="59"/>
      <c r="BH43" s="60">
        <v>11</v>
      </c>
      <c r="BI43" s="61"/>
      <c r="BJ43" s="51">
        <v>11</v>
      </c>
      <c r="BK43" s="59"/>
      <c r="BL43" s="60"/>
      <c r="BM43" s="61"/>
      <c r="BN43" s="51"/>
      <c r="BO43" s="36">
        <v>0</v>
      </c>
      <c r="BP43" s="37">
        <v>-11</v>
      </c>
      <c r="BQ43" s="38">
        <v>0</v>
      </c>
      <c r="BR43" s="35">
        <v>-11</v>
      </c>
      <c r="BS43" s="59"/>
      <c r="BT43" s="60"/>
      <c r="BU43" s="61"/>
      <c r="BV43" s="51"/>
    </row>
    <row r="44" spans="1:74" ht="12.75">
      <c r="A44" s="39" t="s">
        <v>29</v>
      </c>
      <c r="B44" s="39" t="s">
        <v>17</v>
      </c>
      <c r="C44" s="39" t="s">
        <v>143</v>
      </c>
      <c r="D44" s="40" t="s">
        <v>85</v>
      </c>
      <c r="E44" s="40" t="s">
        <v>6</v>
      </c>
      <c r="F44" s="40" t="s">
        <v>7</v>
      </c>
      <c r="G44" s="39" t="s">
        <v>0</v>
      </c>
      <c r="H44" s="40" t="s">
        <v>154</v>
      </c>
      <c r="I44" s="40" t="s">
        <v>51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5"/>
      <c r="U44" s="105"/>
      <c r="V44" s="105">
        <v>2</v>
      </c>
      <c r="W44" s="105">
        <v>2</v>
      </c>
      <c r="X44" s="105">
        <v>2</v>
      </c>
      <c r="Y44" s="105">
        <v>1</v>
      </c>
      <c r="Z44" s="105">
        <v>1</v>
      </c>
      <c r="AA44" s="137">
        <f t="shared" si="0"/>
        <v>0</v>
      </c>
      <c r="AB44" s="18">
        <f t="shared" si="1"/>
        <v>6</v>
      </c>
      <c r="AC44" s="19">
        <f t="shared" si="2"/>
        <v>2</v>
      </c>
      <c r="AD44" s="135">
        <f t="shared" si="3"/>
        <v>8</v>
      </c>
      <c r="AE44" s="74"/>
      <c r="AF44" s="75"/>
      <c r="AG44" s="75"/>
      <c r="AH44" s="75"/>
      <c r="AI44" s="75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63"/>
      <c r="AV44" s="63"/>
      <c r="AW44" s="63"/>
      <c r="AX44" s="63"/>
      <c r="AY44" s="63"/>
      <c r="AZ44" s="46"/>
      <c r="BA44" s="47"/>
      <c r="BB44" s="47"/>
      <c r="BC44" s="47"/>
      <c r="BD44" s="47"/>
      <c r="BE44" s="47"/>
      <c r="BF44" s="47"/>
      <c r="BG44" s="59"/>
      <c r="BH44" s="60"/>
      <c r="BI44" s="61"/>
      <c r="BJ44" s="51"/>
      <c r="BK44" s="59"/>
      <c r="BL44" s="60"/>
      <c r="BM44" s="61"/>
      <c r="BN44" s="51"/>
      <c r="BO44" s="36"/>
      <c r="BP44" s="37"/>
      <c r="BQ44" s="38"/>
      <c r="BR44" s="35"/>
      <c r="BS44" s="59"/>
      <c r="BT44" s="60"/>
      <c r="BU44" s="61"/>
      <c r="BV44" s="51"/>
    </row>
    <row r="45" spans="1:74" ht="12.75">
      <c r="A45" s="39"/>
      <c r="B45" s="39"/>
      <c r="C45" s="39"/>
      <c r="D45" s="40"/>
      <c r="E45" s="40"/>
      <c r="F45" s="40"/>
      <c r="G45" s="39"/>
      <c r="H45" s="40"/>
      <c r="I45" s="40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5"/>
      <c r="U45" s="105"/>
      <c r="V45" s="105"/>
      <c r="W45" s="105"/>
      <c r="X45" s="105"/>
      <c r="Y45" s="105"/>
      <c r="Z45" s="105"/>
      <c r="AA45" s="137">
        <f t="shared" si="0"/>
        <v>0</v>
      </c>
      <c r="AB45" s="18">
        <f t="shared" si="1"/>
        <v>0</v>
      </c>
      <c r="AC45" s="19">
        <f t="shared" si="2"/>
        <v>0</v>
      </c>
      <c r="AD45" s="136">
        <f>SUM(AD42:AD44)</f>
        <v>24.5</v>
      </c>
      <c r="AE45" s="74"/>
      <c r="AF45" s="75"/>
      <c r="AG45" s="75"/>
      <c r="AH45" s="75"/>
      <c r="AI45" s="75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63"/>
      <c r="AV45" s="63"/>
      <c r="AW45" s="63"/>
      <c r="AX45" s="63"/>
      <c r="AY45" s="63"/>
      <c r="AZ45" s="46"/>
      <c r="BA45" s="47"/>
      <c r="BB45" s="47"/>
      <c r="BC45" s="47"/>
      <c r="BD45" s="47"/>
      <c r="BE45" s="47"/>
      <c r="BF45" s="47"/>
      <c r="BG45" s="59"/>
      <c r="BH45" s="60"/>
      <c r="BI45" s="61"/>
      <c r="BJ45" s="51"/>
      <c r="BK45" s="59"/>
      <c r="BL45" s="60"/>
      <c r="BM45" s="61"/>
      <c r="BN45" s="51"/>
      <c r="BO45" s="36"/>
      <c r="BP45" s="37"/>
      <c r="BQ45" s="38"/>
      <c r="BR45" s="35"/>
      <c r="BS45" s="59"/>
      <c r="BT45" s="60"/>
      <c r="BU45" s="61"/>
      <c r="BV45" s="51"/>
    </row>
    <row r="46" spans="1:74" ht="12.75">
      <c r="A46" s="39" t="s">
        <v>29</v>
      </c>
      <c r="B46" s="39" t="s">
        <v>17</v>
      </c>
      <c r="C46" s="39" t="s">
        <v>143</v>
      </c>
      <c r="D46" s="40" t="s">
        <v>164</v>
      </c>
      <c r="E46" s="40" t="s">
        <v>43</v>
      </c>
      <c r="F46" s="40" t="s">
        <v>165</v>
      </c>
      <c r="G46" s="39" t="s">
        <v>16</v>
      </c>
      <c r="H46" s="40" t="s">
        <v>59</v>
      </c>
      <c r="I46" s="40" t="s">
        <v>60</v>
      </c>
      <c r="J46" s="105"/>
      <c r="K46" s="105"/>
      <c r="L46" s="105"/>
      <c r="M46" s="105"/>
      <c r="N46" s="105"/>
      <c r="O46" s="105"/>
      <c r="P46" s="105">
        <v>2</v>
      </c>
      <c r="Q46" s="105">
        <v>2</v>
      </c>
      <c r="R46" s="105">
        <v>2</v>
      </c>
      <c r="S46" s="105">
        <v>2</v>
      </c>
      <c r="T46" s="105">
        <v>2</v>
      </c>
      <c r="U46" s="105">
        <v>2</v>
      </c>
      <c r="V46" s="105">
        <v>2</v>
      </c>
      <c r="W46" s="105">
        <v>2</v>
      </c>
      <c r="X46" s="105">
        <v>2</v>
      </c>
      <c r="Y46" s="105">
        <v>3</v>
      </c>
      <c r="Z46" s="105">
        <v>3</v>
      </c>
      <c r="AA46" s="137">
        <f t="shared" si="0"/>
        <v>0</v>
      </c>
      <c r="AB46" s="18">
        <f t="shared" si="1"/>
        <v>18</v>
      </c>
      <c r="AC46" s="19">
        <f t="shared" si="2"/>
        <v>6</v>
      </c>
      <c r="AD46" s="136">
        <f t="shared" si="3"/>
        <v>24</v>
      </c>
      <c r="AE46" s="70"/>
      <c r="AF46" s="71"/>
      <c r="AG46" s="71"/>
      <c r="AH46" s="71"/>
      <c r="AI46" s="71"/>
      <c r="AJ46" s="72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63"/>
      <c r="AV46" s="63"/>
      <c r="AW46" s="63"/>
      <c r="AX46" s="63"/>
      <c r="AY46" s="63"/>
      <c r="AZ46" s="62"/>
      <c r="BA46" s="77" t="s">
        <v>30</v>
      </c>
      <c r="BB46" s="78"/>
      <c r="BC46" s="78"/>
      <c r="BD46" s="78"/>
      <c r="BE46" s="78"/>
      <c r="BF46" s="78"/>
      <c r="BG46" s="51">
        <v>150</v>
      </c>
      <c r="BH46" s="51">
        <v>252</v>
      </c>
      <c r="BI46" s="51">
        <v>68</v>
      </c>
      <c r="BJ46" s="51">
        <v>470</v>
      </c>
      <c r="BK46" s="51">
        <v>165</v>
      </c>
      <c r="BL46" s="51">
        <v>192</v>
      </c>
      <c r="BM46" s="51">
        <v>64.5</v>
      </c>
      <c r="BN46" s="51">
        <v>421.5</v>
      </c>
      <c r="BO46" s="35">
        <v>15</v>
      </c>
      <c r="BP46" s="35">
        <v>-60</v>
      </c>
      <c r="BQ46" s="35">
        <v>-3.5</v>
      </c>
      <c r="BR46" s="35">
        <v>-48.5</v>
      </c>
      <c r="BS46" s="51">
        <v>163</v>
      </c>
      <c r="BT46" s="51">
        <v>238</v>
      </c>
      <c r="BU46" s="51">
        <v>65.5</v>
      </c>
      <c r="BV46" s="51">
        <v>466.5</v>
      </c>
    </row>
    <row r="47" spans="1:74" ht="12.75">
      <c r="A47" s="39" t="s">
        <v>29</v>
      </c>
      <c r="B47" s="39" t="s">
        <v>17</v>
      </c>
      <c r="C47" s="39" t="s">
        <v>143</v>
      </c>
      <c r="D47" s="40" t="s">
        <v>87</v>
      </c>
      <c r="E47" s="40" t="s">
        <v>34</v>
      </c>
      <c r="F47" s="40" t="s">
        <v>31</v>
      </c>
      <c r="G47" s="39" t="s">
        <v>0</v>
      </c>
      <c r="H47" s="40" t="s">
        <v>46</v>
      </c>
      <c r="I47" s="40" t="s">
        <v>27</v>
      </c>
      <c r="J47" s="105"/>
      <c r="K47" s="105"/>
      <c r="L47" s="105"/>
      <c r="M47" s="105"/>
      <c r="N47" s="105"/>
      <c r="O47" s="105"/>
      <c r="P47" s="105"/>
      <c r="Q47" s="105"/>
      <c r="R47" s="105">
        <v>6</v>
      </c>
      <c r="S47" s="105"/>
      <c r="T47" s="105"/>
      <c r="U47" s="105"/>
      <c r="V47" s="105">
        <v>3</v>
      </c>
      <c r="W47" s="105"/>
      <c r="X47" s="105"/>
      <c r="Y47" s="105"/>
      <c r="Z47" s="105">
        <v>1</v>
      </c>
      <c r="AA47" s="137">
        <f t="shared" si="0"/>
        <v>0</v>
      </c>
      <c r="AB47" s="18">
        <f t="shared" si="1"/>
        <v>9</v>
      </c>
      <c r="AC47" s="19">
        <f t="shared" si="2"/>
        <v>1</v>
      </c>
      <c r="AD47" s="135">
        <f t="shared" si="3"/>
        <v>10</v>
      </c>
      <c r="AE47" s="70"/>
      <c r="AF47" s="71"/>
      <c r="AG47" s="71"/>
      <c r="AH47" s="71"/>
      <c r="AI47" s="71"/>
      <c r="AJ47" s="72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63"/>
      <c r="AV47" s="63"/>
      <c r="AW47" s="79"/>
      <c r="AX47" s="79"/>
      <c r="AY47" s="80"/>
      <c r="AZ47" s="77"/>
      <c r="BA47" s="77" t="s">
        <v>133</v>
      </c>
      <c r="BB47" s="77"/>
      <c r="BC47" s="77"/>
      <c r="BD47" s="77"/>
      <c r="BE47" s="77"/>
      <c r="BF47" s="77"/>
      <c r="BG47" s="51">
        <v>25</v>
      </c>
      <c r="BH47" s="51">
        <v>31.5</v>
      </c>
      <c r="BI47" s="51">
        <v>11.333333333333334</v>
      </c>
      <c r="BJ47" s="51">
        <v>36.15384615384615</v>
      </c>
      <c r="BK47" s="51">
        <v>12.692307692307692</v>
      </c>
      <c r="BL47" s="51">
        <v>14.76923076923077</v>
      </c>
      <c r="BM47" s="51">
        <v>4.961538461538462</v>
      </c>
      <c r="BN47" s="51">
        <v>32.42307692307692</v>
      </c>
      <c r="BO47" s="35">
        <v>-12.307692307692308</v>
      </c>
      <c r="BP47" s="35">
        <v>-16.73076923076923</v>
      </c>
      <c r="BQ47" s="35">
        <v>-6.371794871794872</v>
      </c>
      <c r="BR47" s="35">
        <v>-3.7307692307692335</v>
      </c>
      <c r="BS47" s="51"/>
      <c r="BT47" s="51"/>
      <c r="BU47" s="51"/>
      <c r="BV47" s="51"/>
    </row>
    <row r="48" spans="1:74" ht="12.75">
      <c r="A48" s="39" t="s">
        <v>29</v>
      </c>
      <c r="B48" s="39" t="s">
        <v>17</v>
      </c>
      <c r="C48" s="39" t="s">
        <v>143</v>
      </c>
      <c r="D48" s="40" t="s">
        <v>87</v>
      </c>
      <c r="E48" s="40" t="s">
        <v>34</v>
      </c>
      <c r="F48" s="40" t="s">
        <v>31</v>
      </c>
      <c r="G48" s="39" t="s">
        <v>0</v>
      </c>
      <c r="H48" s="40" t="s">
        <v>46</v>
      </c>
      <c r="I48" s="40" t="s">
        <v>28</v>
      </c>
      <c r="J48" s="105"/>
      <c r="K48" s="105"/>
      <c r="L48" s="105"/>
      <c r="M48" s="105"/>
      <c r="N48" s="105"/>
      <c r="O48" s="105"/>
      <c r="P48" s="105"/>
      <c r="Q48" s="105"/>
      <c r="R48" s="105">
        <v>3</v>
      </c>
      <c r="S48" s="105"/>
      <c r="T48" s="105"/>
      <c r="U48" s="105"/>
      <c r="V48" s="105">
        <v>2</v>
      </c>
      <c r="W48" s="105"/>
      <c r="X48" s="105"/>
      <c r="Y48" s="105"/>
      <c r="Z48" s="105">
        <v>3</v>
      </c>
      <c r="AA48" s="137">
        <f t="shared" si="0"/>
        <v>0</v>
      </c>
      <c r="AB48" s="18">
        <f t="shared" si="1"/>
        <v>5</v>
      </c>
      <c r="AC48" s="19">
        <f t="shared" si="2"/>
        <v>3</v>
      </c>
      <c r="AD48" s="135">
        <f t="shared" si="3"/>
        <v>8</v>
      </c>
      <c r="AE48" s="70"/>
      <c r="AF48" s="71"/>
      <c r="AG48" s="71"/>
      <c r="AH48" s="71"/>
      <c r="AI48" s="71"/>
      <c r="AJ48" s="72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63"/>
      <c r="AV48" s="63"/>
      <c r="AW48" s="79"/>
      <c r="AX48" s="79"/>
      <c r="AY48" s="80"/>
      <c r="AZ48" s="81"/>
      <c r="BA48" s="81" t="s">
        <v>134</v>
      </c>
      <c r="BB48" s="81"/>
      <c r="BC48" s="81"/>
      <c r="BD48" s="81"/>
      <c r="BE48" s="81"/>
      <c r="BF48" s="81"/>
      <c r="BG48" s="82">
        <v>26.5</v>
      </c>
      <c r="BH48" s="82">
        <v>23.75</v>
      </c>
      <c r="BI48" s="82">
        <v>5.833333333333333</v>
      </c>
      <c r="BJ48" s="82">
        <v>29.53846153846154</v>
      </c>
      <c r="BK48" s="82">
        <v>14.538461538461538</v>
      </c>
      <c r="BL48" s="82">
        <v>12.923076923076923</v>
      </c>
      <c r="BM48" s="82">
        <v>3.076923076923077</v>
      </c>
      <c r="BN48" s="82">
        <v>30.53846153846154</v>
      </c>
      <c r="BO48" s="83">
        <v>-11.961538461538462</v>
      </c>
      <c r="BP48" s="83">
        <v>-10.826923076923077</v>
      </c>
      <c r="BQ48" s="83">
        <v>-2.756410256410256</v>
      </c>
      <c r="BR48" s="83">
        <v>1</v>
      </c>
      <c r="BS48" s="82"/>
      <c r="BT48" s="82"/>
      <c r="BU48" s="82"/>
      <c r="BV48" s="82"/>
    </row>
    <row r="49" spans="1:74" ht="12.75">
      <c r="A49" s="39"/>
      <c r="B49" s="39"/>
      <c r="C49" s="39" t="s">
        <v>143</v>
      </c>
      <c r="D49" s="40" t="s">
        <v>87</v>
      </c>
      <c r="E49" s="40" t="s">
        <v>34</v>
      </c>
      <c r="F49" s="40" t="s">
        <v>31</v>
      </c>
      <c r="G49" s="39" t="s">
        <v>0</v>
      </c>
      <c r="H49" s="40" t="s">
        <v>46</v>
      </c>
      <c r="I49" s="40" t="s">
        <v>108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>
        <v>0.5</v>
      </c>
      <c r="AA49" s="137">
        <f t="shared" si="0"/>
        <v>0</v>
      </c>
      <c r="AB49" s="18">
        <f t="shared" si="1"/>
        <v>0</v>
      </c>
      <c r="AC49" s="19">
        <f t="shared" si="2"/>
        <v>0.5</v>
      </c>
      <c r="AD49" s="135">
        <f t="shared" si="3"/>
        <v>0.5</v>
      </c>
      <c r="AE49" s="70"/>
      <c r="AF49" s="71"/>
      <c r="AG49" s="71"/>
      <c r="AH49" s="71"/>
      <c r="AI49" s="71"/>
      <c r="AJ49" s="72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63"/>
      <c r="AV49" s="63"/>
      <c r="AW49" s="79"/>
      <c r="AX49" s="79"/>
      <c r="AY49" s="80"/>
      <c r="AZ49" s="133"/>
      <c r="BA49" s="114"/>
      <c r="BB49" s="134"/>
      <c r="BC49" s="134"/>
      <c r="BD49" s="134"/>
      <c r="BE49" s="134"/>
      <c r="BF49" s="134"/>
      <c r="BG49" s="115"/>
      <c r="BH49" s="115"/>
      <c r="BI49" s="115"/>
      <c r="BJ49" s="115"/>
      <c r="BK49" s="115"/>
      <c r="BL49" s="115"/>
      <c r="BM49" s="115"/>
      <c r="BN49" s="115"/>
      <c r="BO49" s="116"/>
      <c r="BP49" s="116"/>
      <c r="BQ49" s="116"/>
      <c r="BR49" s="116"/>
      <c r="BS49" s="115"/>
      <c r="BT49" s="115"/>
      <c r="BU49" s="115"/>
      <c r="BV49" s="115"/>
    </row>
    <row r="50" spans="1:74" ht="12.75">
      <c r="A50" s="39" t="s">
        <v>29</v>
      </c>
      <c r="B50" s="39" t="s">
        <v>17</v>
      </c>
      <c r="C50" s="39" t="s">
        <v>143</v>
      </c>
      <c r="D50" s="40" t="s">
        <v>87</v>
      </c>
      <c r="E50" s="40" t="s">
        <v>34</v>
      </c>
      <c r="F50" s="40" t="s">
        <v>31</v>
      </c>
      <c r="G50" s="39" t="s">
        <v>0</v>
      </c>
      <c r="H50" s="40" t="s">
        <v>46</v>
      </c>
      <c r="I50" s="40" t="s">
        <v>105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>
        <v>1</v>
      </c>
      <c r="AA50" s="137">
        <f t="shared" si="0"/>
        <v>0</v>
      </c>
      <c r="AB50" s="18">
        <f t="shared" si="1"/>
        <v>0</v>
      </c>
      <c r="AC50" s="19">
        <f t="shared" si="2"/>
        <v>1</v>
      </c>
      <c r="AD50" s="135">
        <f t="shared" si="3"/>
        <v>1</v>
      </c>
      <c r="AE50" s="70"/>
      <c r="AF50" s="71"/>
      <c r="AG50" s="71"/>
      <c r="AH50" s="71"/>
      <c r="AI50" s="71"/>
      <c r="AJ50" s="72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9"/>
      <c r="AV50" s="79"/>
      <c r="AW50" s="79"/>
      <c r="AX50" s="79"/>
      <c r="AY50" s="80"/>
      <c r="AZ50" s="114"/>
      <c r="BA50" s="114"/>
      <c r="BB50" s="114"/>
      <c r="BC50" s="114"/>
      <c r="BD50" s="114"/>
      <c r="BE50" s="114"/>
      <c r="BF50" s="114"/>
      <c r="BG50" s="115"/>
      <c r="BH50" s="115"/>
      <c r="BI50" s="115"/>
      <c r="BJ50" s="115"/>
      <c r="BK50" s="115"/>
      <c r="BL50" s="115"/>
      <c r="BM50" s="115"/>
      <c r="BN50" s="115"/>
      <c r="BO50" s="116"/>
      <c r="BP50" s="116"/>
      <c r="BQ50" s="116"/>
      <c r="BR50" s="116"/>
      <c r="BS50" s="115"/>
      <c r="BT50" s="115"/>
      <c r="BU50" s="115"/>
      <c r="BV50" s="115"/>
    </row>
    <row r="51" spans="1:74" ht="12.75">
      <c r="A51" s="39"/>
      <c r="B51" s="39"/>
      <c r="C51" s="39"/>
      <c r="D51" s="40"/>
      <c r="E51" s="40"/>
      <c r="F51" s="40"/>
      <c r="G51" s="39"/>
      <c r="H51" s="40"/>
      <c r="I51" s="40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37">
        <f t="shared" si="0"/>
        <v>0</v>
      </c>
      <c r="AB51" s="18">
        <f t="shared" si="1"/>
        <v>0</v>
      </c>
      <c r="AC51" s="19">
        <f t="shared" si="2"/>
        <v>0</v>
      </c>
      <c r="AD51" s="136">
        <f>SUM(AD47:AD50)</f>
        <v>19.5</v>
      </c>
      <c r="AE51" s="70"/>
      <c r="AF51" s="71"/>
      <c r="AG51" s="71"/>
      <c r="AH51" s="71"/>
      <c r="AI51" s="71"/>
      <c r="AJ51" s="72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9"/>
      <c r="AV51" s="79"/>
      <c r="AW51" s="79"/>
      <c r="AX51" s="79"/>
      <c r="AY51" s="80"/>
      <c r="AZ51" s="150"/>
      <c r="BA51" s="150"/>
      <c r="BB51" s="150"/>
      <c r="BC51" s="150"/>
      <c r="BD51" s="150"/>
      <c r="BE51" s="150"/>
      <c r="BF51" s="150"/>
      <c r="BG51" s="151"/>
      <c r="BH51" s="151"/>
      <c r="BI51" s="151"/>
      <c r="BJ51" s="151"/>
      <c r="BK51" s="151"/>
      <c r="BL51" s="151"/>
      <c r="BM51" s="151"/>
      <c r="BN51" s="151"/>
      <c r="BO51" s="152"/>
      <c r="BP51" s="152"/>
      <c r="BQ51" s="152"/>
      <c r="BR51" s="152"/>
      <c r="BS51" s="151"/>
      <c r="BT51" s="151"/>
      <c r="BU51" s="151"/>
      <c r="BV51" s="151"/>
    </row>
    <row r="52" spans="1:74" ht="12.75">
      <c r="A52" s="39" t="s">
        <v>29</v>
      </c>
      <c r="B52" s="39" t="s">
        <v>17</v>
      </c>
      <c r="C52" s="39" t="s">
        <v>143</v>
      </c>
      <c r="D52" s="40" t="s">
        <v>88</v>
      </c>
      <c r="E52" s="40" t="s">
        <v>44</v>
      </c>
      <c r="F52" s="40" t="s">
        <v>89</v>
      </c>
      <c r="G52" s="39" t="s">
        <v>0</v>
      </c>
      <c r="H52" s="40" t="s">
        <v>102</v>
      </c>
      <c r="I52" s="40" t="s">
        <v>47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>
        <v>2</v>
      </c>
      <c r="AA52" s="137">
        <f t="shared" si="0"/>
        <v>0</v>
      </c>
      <c r="AB52" s="18">
        <f t="shared" si="1"/>
        <v>0</v>
      </c>
      <c r="AC52" s="19">
        <f t="shared" si="2"/>
        <v>2</v>
      </c>
      <c r="AD52" s="135">
        <f t="shared" si="3"/>
        <v>2</v>
      </c>
      <c r="AE52" s="70"/>
      <c r="AF52" s="71"/>
      <c r="AG52" s="71"/>
      <c r="AH52" s="71"/>
      <c r="AI52" s="71"/>
      <c r="AJ52" s="72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9"/>
      <c r="AV52" s="79"/>
      <c r="AW52" s="79"/>
      <c r="AX52" s="79"/>
      <c r="AY52" s="80"/>
      <c r="AZ52" s="85"/>
      <c r="BA52" s="85"/>
      <c r="BB52" s="85"/>
      <c r="BC52" s="85"/>
      <c r="BD52" s="85"/>
      <c r="BE52" s="85"/>
      <c r="BF52" s="85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</row>
    <row r="53" spans="1:74" ht="12.75">
      <c r="A53" s="39" t="s">
        <v>29</v>
      </c>
      <c r="B53" s="39" t="s">
        <v>17</v>
      </c>
      <c r="C53" s="39" t="s">
        <v>143</v>
      </c>
      <c r="D53" s="40" t="s">
        <v>88</v>
      </c>
      <c r="E53" s="40" t="s">
        <v>44</v>
      </c>
      <c r="F53" s="40" t="s">
        <v>89</v>
      </c>
      <c r="G53" s="39" t="s">
        <v>0</v>
      </c>
      <c r="H53" s="40" t="s">
        <v>102</v>
      </c>
      <c r="I53" s="40" t="s">
        <v>101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>
        <v>2</v>
      </c>
      <c r="AA53" s="137">
        <f t="shared" si="0"/>
        <v>0</v>
      </c>
      <c r="AB53" s="18">
        <f t="shared" si="1"/>
        <v>0</v>
      </c>
      <c r="AC53" s="19">
        <f t="shared" si="2"/>
        <v>2</v>
      </c>
      <c r="AD53" s="135">
        <f t="shared" si="3"/>
        <v>2</v>
      </c>
      <c r="AE53" s="70"/>
      <c r="AF53" s="71"/>
      <c r="AG53" s="71"/>
      <c r="AH53" s="71"/>
      <c r="AI53" s="71"/>
      <c r="AJ53" s="72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9"/>
      <c r="AV53" s="79"/>
      <c r="AW53" s="79"/>
      <c r="AX53" s="79"/>
      <c r="AY53" s="84"/>
      <c r="AZ53" s="84"/>
      <c r="BA53" s="84"/>
      <c r="BB53" s="84"/>
      <c r="BC53" s="84"/>
      <c r="BD53" s="84"/>
      <c r="BE53" s="84"/>
      <c r="BF53" s="84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</row>
    <row r="54" spans="1:74" ht="12.75">
      <c r="A54" s="39" t="s">
        <v>29</v>
      </c>
      <c r="B54" s="39" t="s">
        <v>17</v>
      </c>
      <c r="C54" s="39" t="s">
        <v>143</v>
      </c>
      <c r="D54" s="40" t="s">
        <v>88</v>
      </c>
      <c r="E54" s="40" t="s">
        <v>44</v>
      </c>
      <c r="F54" s="40" t="s">
        <v>89</v>
      </c>
      <c r="G54" s="39" t="s">
        <v>0</v>
      </c>
      <c r="H54" s="40" t="s">
        <v>102</v>
      </c>
      <c r="I54" s="40" t="s">
        <v>106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>
        <v>1</v>
      </c>
      <c r="AA54" s="137">
        <f t="shared" si="0"/>
        <v>0</v>
      </c>
      <c r="AB54" s="18">
        <f t="shared" si="1"/>
        <v>0</v>
      </c>
      <c r="AC54" s="19">
        <f t="shared" si="2"/>
        <v>1</v>
      </c>
      <c r="AD54" s="135">
        <f t="shared" si="3"/>
        <v>1</v>
      </c>
      <c r="AE54" s="70"/>
      <c r="AF54" s="71"/>
      <c r="AG54" s="71"/>
      <c r="AH54" s="71"/>
      <c r="AI54" s="71"/>
      <c r="AJ54" s="72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9"/>
      <c r="AV54" s="79"/>
      <c r="AW54" s="79"/>
      <c r="AX54" s="79"/>
      <c r="AY54" s="84"/>
      <c r="AZ54" s="84"/>
      <c r="BA54" s="84"/>
      <c r="BB54" s="84"/>
      <c r="BC54" s="84"/>
      <c r="BD54" s="84"/>
      <c r="BE54" s="84"/>
      <c r="BF54" s="84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</row>
    <row r="55" spans="1:74" ht="12.75">
      <c r="A55" s="39" t="s">
        <v>29</v>
      </c>
      <c r="B55" s="39" t="s">
        <v>17</v>
      </c>
      <c r="C55" s="39" t="s">
        <v>143</v>
      </c>
      <c r="D55" s="40" t="s">
        <v>88</v>
      </c>
      <c r="E55" s="40" t="s">
        <v>44</v>
      </c>
      <c r="F55" s="40" t="s">
        <v>89</v>
      </c>
      <c r="G55" s="39" t="s">
        <v>0</v>
      </c>
      <c r="H55" s="40" t="s">
        <v>102</v>
      </c>
      <c r="I55" s="40" t="s">
        <v>54</v>
      </c>
      <c r="J55" s="105"/>
      <c r="K55" s="105"/>
      <c r="L55" s="105"/>
      <c r="M55" s="105"/>
      <c r="N55" s="105"/>
      <c r="O55" s="105"/>
      <c r="P55" s="105">
        <v>1</v>
      </c>
      <c r="Q55" s="105">
        <v>1</v>
      </c>
      <c r="R55" s="105">
        <v>1</v>
      </c>
      <c r="S55" s="105">
        <v>1</v>
      </c>
      <c r="T55" s="105">
        <v>2</v>
      </c>
      <c r="U55" s="105">
        <v>2</v>
      </c>
      <c r="V55" s="105">
        <v>2</v>
      </c>
      <c r="W55" s="105">
        <v>2</v>
      </c>
      <c r="X55" s="105">
        <v>2</v>
      </c>
      <c r="Y55" s="105"/>
      <c r="Z55" s="105">
        <v>1</v>
      </c>
      <c r="AA55" s="137">
        <f t="shared" si="0"/>
        <v>0</v>
      </c>
      <c r="AB55" s="18">
        <f t="shared" si="1"/>
        <v>14</v>
      </c>
      <c r="AC55" s="19">
        <f t="shared" si="2"/>
        <v>1</v>
      </c>
      <c r="AD55" s="135">
        <f t="shared" si="3"/>
        <v>15</v>
      </c>
      <c r="AE55" s="88"/>
      <c r="AF55" s="69"/>
      <c r="AG55" s="69"/>
      <c r="AH55" s="69"/>
      <c r="AI55" s="69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9"/>
      <c r="AV55" s="79"/>
      <c r="AW55" s="79"/>
      <c r="AX55" s="79"/>
      <c r="AY55" s="84"/>
      <c r="AZ55" s="84"/>
      <c r="BA55" s="84"/>
      <c r="BB55" s="84"/>
      <c r="BC55" s="84"/>
      <c r="BD55" s="84"/>
      <c r="BE55" s="84"/>
      <c r="BF55" s="84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</row>
    <row r="56" spans="1:74" ht="12.75">
      <c r="A56" s="39"/>
      <c r="B56" s="39"/>
      <c r="C56" s="39"/>
      <c r="D56" s="40"/>
      <c r="E56" s="40"/>
      <c r="F56" s="40"/>
      <c r="G56" s="39"/>
      <c r="H56" s="40"/>
      <c r="I56" s="40" t="s">
        <v>176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>
        <v>1</v>
      </c>
      <c r="Z56" s="105"/>
      <c r="AA56" s="137">
        <f t="shared" si="0"/>
        <v>0</v>
      </c>
      <c r="AB56" s="18">
        <f t="shared" si="1"/>
        <v>0</v>
      </c>
      <c r="AC56" s="19">
        <f t="shared" si="2"/>
        <v>1</v>
      </c>
      <c r="AD56" s="135"/>
      <c r="AE56" s="88"/>
      <c r="AF56" s="69"/>
      <c r="AG56" s="69"/>
      <c r="AH56" s="69"/>
      <c r="AI56" s="69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9"/>
      <c r="AV56" s="79"/>
      <c r="AW56" s="79"/>
      <c r="AX56" s="79"/>
      <c r="AY56" s="84"/>
      <c r="AZ56" s="84"/>
      <c r="BA56" s="84"/>
      <c r="BB56" s="84"/>
      <c r="BC56" s="84"/>
      <c r="BD56" s="84"/>
      <c r="BE56" s="84"/>
      <c r="BF56" s="84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</row>
    <row r="57" spans="1:74" ht="12.75">
      <c r="A57" s="39"/>
      <c r="B57" s="39"/>
      <c r="C57" s="39"/>
      <c r="D57" s="40"/>
      <c r="E57" s="40"/>
      <c r="F57" s="40"/>
      <c r="G57" s="39"/>
      <c r="H57" s="40"/>
      <c r="I57" s="40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37">
        <f t="shared" si="0"/>
        <v>0</v>
      </c>
      <c r="AB57" s="18">
        <f t="shared" si="1"/>
        <v>0</v>
      </c>
      <c r="AC57" s="19">
        <f t="shared" si="2"/>
        <v>0</v>
      </c>
      <c r="AD57" s="136">
        <f>SUM(AD52:AD55)</f>
        <v>20</v>
      </c>
      <c r="AE57" s="88"/>
      <c r="AF57" s="69"/>
      <c r="AG57" s="69"/>
      <c r="AH57" s="69"/>
      <c r="AI57" s="69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9"/>
      <c r="AV57" s="79"/>
      <c r="AW57" s="79"/>
      <c r="AX57" s="79"/>
      <c r="AY57" s="84"/>
      <c r="AZ57" s="84"/>
      <c r="BA57" s="84"/>
      <c r="BB57" s="84"/>
      <c r="BC57" s="84"/>
      <c r="BD57" s="84"/>
      <c r="BE57" s="84"/>
      <c r="BF57" s="84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</row>
    <row r="58" spans="1:74" ht="12.75">
      <c r="A58" s="39" t="s">
        <v>29</v>
      </c>
      <c r="B58" s="39" t="s">
        <v>17</v>
      </c>
      <c r="C58" s="39" t="s">
        <v>143</v>
      </c>
      <c r="D58" s="40" t="s">
        <v>90</v>
      </c>
      <c r="E58" s="40" t="s">
        <v>37</v>
      </c>
      <c r="F58" s="40" t="s">
        <v>7</v>
      </c>
      <c r="G58" s="39" t="s">
        <v>0</v>
      </c>
      <c r="H58" s="56" t="s">
        <v>58</v>
      </c>
      <c r="I58" s="40" t="s">
        <v>23</v>
      </c>
      <c r="J58" s="105"/>
      <c r="K58" s="105">
        <v>21</v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37">
        <f t="shared" si="0"/>
        <v>21</v>
      </c>
      <c r="AB58" s="18">
        <f t="shared" si="1"/>
        <v>0</v>
      </c>
      <c r="AC58" s="19">
        <f t="shared" si="2"/>
        <v>0</v>
      </c>
      <c r="AD58" s="136">
        <f t="shared" si="3"/>
        <v>21</v>
      </c>
      <c r="AE58" s="88"/>
      <c r="AF58" s="69"/>
      <c r="AG58" s="69"/>
      <c r="AH58" s="69"/>
      <c r="AI58" s="69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9"/>
      <c r="AV58" s="79"/>
      <c r="AW58" s="79"/>
      <c r="AX58" s="79"/>
      <c r="AY58" s="84"/>
      <c r="AZ58" s="84"/>
      <c r="BA58" s="89"/>
      <c r="BB58" s="89"/>
      <c r="BC58" s="89"/>
      <c r="BD58" s="89"/>
      <c r="BE58" s="89"/>
      <c r="BF58" s="89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</row>
    <row r="59" spans="1:74" ht="12.75">
      <c r="A59" s="39" t="s">
        <v>29</v>
      </c>
      <c r="B59" s="39" t="s">
        <v>17</v>
      </c>
      <c r="C59" s="39" t="s">
        <v>143</v>
      </c>
      <c r="D59" s="40" t="s">
        <v>92</v>
      </c>
      <c r="E59" s="40" t="s">
        <v>35</v>
      </c>
      <c r="F59" s="40" t="s">
        <v>31</v>
      </c>
      <c r="G59" s="39" t="s">
        <v>16</v>
      </c>
      <c r="H59" s="40" t="s">
        <v>58</v>
      </c>
      <c r="I59" s="40" t="s">
        <v>23</v>
      </c>
      <c r="J59" s="105"/>
      <c r="K59" s="105"/>
      <c r="L59" s="105"/>
      <c r="M59" s="105"/>
      <c r="N59" s="105">
        <v>20</v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37">
        <f t="shared" si="0"/>
        <v>20</v>
      </c>
      <c r="AB59" s="18">
        <f t="shared" si="1"/>
        <v>0</v>
      </c>
      <c r="AC59" s="19">
        <f t="shared" si="2"/>
        <v>0</v>
      </c>
      <c r="AD59" s="136">
        <f t="shared" si="3"/>
        <v>20</v>
      </c>
      <c r="AE59" s="70"/>
      <c r="AF59" s="71"/>
      <c r="AG59" s="71"/>
      <c r="AH59" s="71"/>
      <c r="AI59" s="71"/>
      <c r="AJ59" s="72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9"/>
      <c r="AV59" s="79"/>
      <c r="AW59" s="79"/>
      <c r="AX59" s="79"/>
      <c r="AY59" s="84"/>
      <c r="AZ59" s="84"/>
      <c r="BA59" s="89"/>
      <c r="BB59" s="89"/>
      <c r="BC59" s="89"/>
      <c r="BD59" s="89"/>
      <c r="BE59" s="89"/>
      <c r="BF59" s="89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</row>
    <row r="60" spans="1:74" ht="12.75">
      <c r="A60" s="39" t="s">
        <v>29</v>
      </c>
      <c r="B60" s="39" t="s">
        <v>17</v>
      </c>
      <c r="C60" s="39" t="s">
        <v>143</v>
      </c>
      <c r="D60" s="40" t="s">
        <v>93</v>
      </c>
      <c r="E60" s="40" t="s">
        <v>94</v>
      </c>
      <c r="F60" s="40" t="s">
        <v>11</v>
      </c>
      <c r="G60" s="39" t="s">
        <v>0</v>
      </c>
      <c r="H60" s="40" t="s">
        <v>98</v>
      </c>
      <c r="I60" s="40" t="s">
        <v>50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>
        <v>1</v>
      </c>
      <c r="U60" s="105">
        <v>1</v>
      </c>
      <c r="V60" s="105">
        <v>1</v>
      </c>
      <c r="W60" s="105">
        <v>2</v>
      </c>
      <c r="X60" s="105">
        <v>2</v>
      </c>
      <c r="Y60" s="105">
        <v>1</v>
      </c>
      <c r="Z60" s="105">
        <v>1</v>
      </c>
      <c r="AA60" s="137">
        <f t="shared" si="0"/>
        <v>0</v>
      </c>
      <c r="AB60" s="18">
        <f t="shared" si="1"/>
        <v>7</v>
      </c>
      <c r="AC60" s="19">
        <f t="shared" si="2"/>
        <v>2</v>
      </c>
      <c r="AD60" s="135">
        <f t="shared" si="3"/>
        <v>9</v>
      </c>
      <c r="AE60" s="71"/>
      <c r="AF60" s="71"/>
      <c r="AG60" s="71"/>
      <c r="AH60" s="71"/>
      <c r="AI60" s="71"/>
      <c r="AJ60" s="72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9"/>
      <c r="AV60" s="79"/>
      <c r="AW60" s="79"/>
      <c r="AX60" s="79"/>
      <c r="AY60" s="84"/>
      <c r="AZ60" s="84"/>
      <c r="BA60" s="89"/>
      <c r="BB60" s="89"/>
      <c r="BC60" s="89"/>
      <c r="BD60" s="89"/>
      <c r="BE60" s="89"/>
      <c r="BF60" s="89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</row>
    <row r="61" spans="1:74" ht="12.75">
      <c r="A61" s="39" t="s">
        <v>29</v>
      </c>
      <c r="B61" s="39" t="s">
        <v>17</v>
      </c>
      <c r="C61" s="39" t="s">
        <v>143</v>
      </c>
      <c r="D61" s="40" t="s">
        <v>93</v>
      </c>
      <c r="E61" s="40" t="s">
        <v>94</v>
      </c>
      <c r="F61" s="40" t="s">
        <v>11</v>
      </c>
      <c r="G61" s="39" t="s">
        <v>0</v>
      </c>
      <c r="H61" s="40" t="s">
        <v>98</v>
      </c>
      <c r="I61" s="40" t="s">
        <v>49</v>
      </c>
      <c r="J61" s="105"/>
      <c r="K61" s="105"/>
      <c r="L61" s="105"/>
      <c r="M61" s="105"/>
      <c r="N61" s="105"/>
      <c r="O61" s="105"/>
      <c r="P61" s="105"/>
      <c r="Q61" s="105">
        <v>5</v>
      </c>
      <c r="R61" s="105"/>
      <c r="S61" s="105">
        <v>5</v>
      </c>
      <c r="T61" s="105"/>
      <c r="U61" s="105">
        <v>5</v>
      </c>
      <c r="V61" s="105">
        <v>5</v>
      </c>
      <c r="W61" s="105"/>
      <c r="X61" s="105"/>
      <c r="Y61" s="105"/>
      <c r="Z61" s="105"/>
      <c r="AA61" s="137">
        <f t="shared" si="0"/>
        <v>0</v>
      </c>
      <c r="AB61" s="18">
        <f t="shared" si="1"/>
        <v>20</v>
      </c>
      <c r="AC61" s="19">
        <f t="shared" si="2"/>
        <v>0</v>
      </c>
      <c r="AD61" s="135">
        <f t="shared" si="3"/>
        <v>20</v>
      </c>
      <c r="AE61" s="71"/>
      <c r="AF61" s="71"/>
      <c r="AG61" s="71"/>
      <c r="AH61" s="71"/>
      <c r="AI61" s="71"/>
      <c r="AJ61" s="73"/>
      <c r="AK61" s="72"/>
      <c r="AL61" s="72"/>
      <c r="AM61" s="73"/>
      <c r="AN61" s="73"/>
      <c r="AO61" s="73"/>
      <c r="AP61" s="73"/>
      <c r="AQ61" s="73"/>
      <c r="AR61" s="73"/>
      <c r="AS61" s="73"/>
      <c r="AT61" s="73"/>
      <c r="AU61" s="79"/>
      <c r="AV61" s="79"/>
      <c r="AW61" s="79"/>
      <c r="AX61" s="79"/>
      <c r="AY61" s="63"/>
      <c r="AZ61" s="63"/>
      <c r="BA61" s="64"/>
      <c r="BB61" s="64"/>
      <c r="BC61" s="64"/>
      <c r="BD61" s="64"/>
      <c r="BE61" s="90"/>
      <c r="BF61" s="90"/>
      <c r="BG61" s="91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</row>
    <row r="62" spans="1:74" ht="12.75">
      <c r="A62" s="39" t="s">
        <v>29</v>
      </c>
      <c r="B62" s="39" t="s">
        <v>17</v>
      </c>
      <c r="C62" s="39" t="s">
        <v>143</v>
      </c>
      <c r="D62" s="40" t="s">
        <v>93</v>
      </c>
      <c r="E62" s="40" t="s">
        <v>94</v>
      </c>
      <c r="F62" s="40" t="s">
        <v>11</v>
      </c>
      <c r="G62" s="39" t="s">
        <v>0</v>
      </c>
      <c r="H62" s="40" t="s">
        <v>98</v>
      </c>
      <c r="I62" s="40" t="s">
        <v>103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>
        <v>1</v>
      </c>
      <c r="W62" s="105"/>
      <c r="X62" s="105"/>
      <c r="Y62" s="105"/>
      <c r="Z62" s="105"/>
      <c r="AA62" s="137">
        <f t="shared" si="0"/>
        <v>0</v>
      </c>
      <c r="AB62" s="18">
        <f t="shared" si="1"/>
        <v>1</v>
      </c>
      <c r="AC62" s="19">
        <f t="shared" si="2"/>
        <v>0</v>
      </c>
      <c r="AD62" s="135">
        <f t="shared" si="3"/>
        <v>1</v>
      </c>
      <c r="AE62" s="71"/>
      <c r="AF62" s="71"/>
      <c r="AG62" s="71"/>
      <c r="AH62" s="71"/>
      <c r="AI62" s="71"/>
      <c r="AJ62" s="73"/>
      <c r="AK62" s="72"/>
      <c r="AL62" s="72"/>
      <c r="AM62" s="73"/>
      <c r="AN62" s="73"/>
      <c r="AO62" s="73"/>
      <c r="AP62" s="73"/>
      <c r="AQ62" s="73"/>
      <c r="AR62" s="73"/>
      <c r="AS62" s="73"/>
      <c r="AT62" s="73"/>
      <c r="AU62" s="79"/>
      <c r="AV62" s="79"/>
      <c r="AW62" s="79"/>
      <c r="AX62" s="79"/>
      <c r="AY62" s="63"/>
      <c r="AZ62" s="63"/>
      <c r="BA62" s="64"/>
      <c r="BB62" s="64"/>
      <c r="BC62" s="64"/>
      <c r="BD62" s="64"/>
      <c r="BE62" s="90"/>
      <c r="BF62" s="90"/>
      <c r="BG62" s="91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</row>
    <row r="63" spans="1:74" ht="12.75">
      <c r="A63" s="39"/>
      <c r="B63" s="39"/>
      <c r="C63" s="39"/>
      <c r="D63" s="40"/>
      <c r="E63" s="40"/>
      <c r="F63" s="40"/>
      <c r="G63" s="39"/>
      <c r="H63" s="40"/>
      <c r="I63" s="40" t="s">
        <v>175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>
        <v>0.5</v>
      </c>
      <c r="AA63" s="137">
        <f t="shared" si="0"/>
        <v>0</v>
      </c>
      <c r="AB63" s="18">
        <f t="shared" si="1"/>
        <v>0</v>
      </c>
      <c r="AC63" s="19">
        <f t="shared" si="2"/>
        <v>0.5</v>
      </c>
      <c r="AD63" s="135">
        <f t="shared" si="3"/>
        <v>0.5</v>
      </c>
      <c r="AE63" s="71"/>
      <c r="AF63" s="71"/>
      <c r="AG63" s="71"/>
      <c r="AH63" s="71"/>
      <c r="AI63" s="71"/>
      <c r="AJ63" s="73"/>
      <c r="AK63" s="72"/>
      <c r="AL63" s="72"/>
      <c r="AM63" s="73"/>
      <c r="AN63" s="73"/>
      <c r="AO63" s="73"/>
      <c r="AP63" s="73"/>
      <c r="AQ63" s="73"/>
      <c r="AR63" s="73"/>
      <c r="AS63" s="73"/>
      <c r="AT63" s="73"/>
      <c r="AU63" s="79"/>
      <c r="AV63" s="79"/>
      <c r="AW63" s="79"/>
      <c r="AX63" s="79"/>
      <c r="AY63" s="63"/>
      <c r="AZ63" s="63"/>
      <c r="BA63" s="64"/>
      <c r="BB63" s="64"/>
      <c r="BC63" s="64"/>
      <c r="BD63" s="64"/>
      <c r="BE63" s="90"/>
      <c r="BF63" s="90"/>
      <c r="BG63" s="91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</row>
    <row r="64" spans="1:74" ht="12.75">
      <c r="A64" s="39"/>
      <c r="B64" s="39"/>
      <c r="C64" s="39"/>
      <c r="D64" s="40"/>
      <c r="E64" s="40"/>
      <c r="F64" s="40"/>
      <c r="G64" s="39"/>
      <c r="H64" s="40"/>
      <c r="I64" s="40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37">
        <f t="shared" si="0"/>
        <v>0</v>
      </c>
      <c r="AB64" s="18">
        <f t="shared" si="1"/>
        <v>0</v>
      </c>
      <c r="AC64" s="19">
        <f t="shared" si="2"/>
        <v>0</v>
      </c>
      <c r="AD64" s="136">
        <f>SUM(AD60:AD63)</f>
        <v>30.5</v>
      </c>
      <c r="AE64" s="71"/>
      <c r="AF64" s="71"/>
      <c r="AG64" s="71"/>
      <c r="AH64" s="71"/>
      <c r="AI64" s="71"/>
      <c r="AJ64" s="73"/>
      <c r="AK64" s="72"/>
      <c r="AL64" s="72"/>
      <c r="AM64" s="73"/>
      <c r="AN64" s="73"/>
      <c r="AO64" s="73"/>
      <c r="AP64" s="73"/>
      <c r="AQ64" s="73"/>
      <c r="AR64" s="73"/>
      <c r="AS64" s="73"/>
      <c r="AT64" s="73"/>
      <c r="AU64" s="79"/>
      <c r="AV64" s="79"/>
      <c r="AW64" s="79"/>
      <c r="AX64" s="79"/>
      <c r="AY64" s="63"/>
      <c r="AZ64" s="63"/>
      <c r="BA64" s="64"/>
      <c r="BB64" s="64"/>
      <c r="BC64" s="64"/>
      <c r="BD64" s="64"/>
      <c r="BE64" s="90"/>
      <c r="BF64" s="90"/>
      <c r="BG64" s="91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</row>
    <row r="65" spans="1:74" ht="12.75">
      <c r="A65" s="39" t="s">
        <v>29</v>
      </c>
      <c r="B65" s="39" t="s">
        <v>17</v>
      </c>
      <c r="C65" s="39" t="s">
        <v>143</v>
      </c>
      <c r="D65" s="40" t="s">
        <v>95</v>
      </c>
      <c r="E65" s="40" t="s">
        <v>45</v>
      </c>
      <c r="F65" s="40" t="s">
        <v>69</v>
      </c>
      <c r="G65" s="39" t="s">
        <v>0</v>
      </c>
      <c r="H65" s="40" t="s">
        <v>100</v>
      </c>
      <c r="I65" s="40" t="s">
        <v>47</v>
      </c>
      <c r="J65" s="105"/>
      <c r="K65" s="105"/>
      <c r="L65" s="105"/>
      <c r="M65" s="105"/>
      <c r="N65" s="105"/>
      <c r="O65" s="105"/>
      <c r="P65" s="105"/>
      <c r="Q65" s="105">
        <v>2</v>
      </c>
      <c r="R65" s="105">
        <v>2</v>
      </c>
      <c r="S65" s="105">
        <v>2</v>
      </c>
      <c r="T65" s="105"/>
      <c r="U65" s="105"/>
      <c r="V65" s="105">
        <v>2</v>
      </c>
      <c r="W65" s="105">
        <v>2</v>
      </c>
      <c r="X65" s="105">
        <v>2</v>
      </c>
      <c r="Y65" s="105">
        <v>2</v>
      </c>
      <c r="Z65" s="105"/>
      <c r="AA65" s="137">
        <f t="shared" si="0"/>
        <v>0</v>
      </c>
      <c r="AB65" s="18">
        <f t="shared" si="1"/>
        <v>12</v>
      </c>
      <c r="AC65" s="19">
        <f t="shared" si="2"/>
        <v>2</v>
      </c>
      <c r="AD65" s="135">
        <f t="shared" si="3"/>
        <v>14</v>
      </c>
      <c r="AE65" s="71"/>
      <c r="AF65" s="71"/>
      <c r="AG65" s="71"/>
      <c r="AH65" s="71"/>
      <c r="AI65" s="71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9"/>
      <c r="AV65" s="79"/>
      <c r="AW65" s="79"/>
      <c r="AX65" s="79"/>
      <c r="AY65" s="63"/>
      <c r="AZ65" s="63"/>
      <c r="BA65" s="64"/>
      <c r="BB65" s="64"/>
      <c r="BC65" s="64"/>
      <c r="BD65" s="64"/>
      <c r="BE65" s="90"/>
      <c r="BF65" s="90"/>
      <c r="BG65" s="91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</row>
    <row r="66" spans="1:74" ht="12.75">
      <c r="A66" s="39" t="s">
        <v>29</v>
      </c>
      <c r="B66" s="39" t="s">
        <v>17</v>
      </c>
      <c r="C66" s="39" t="s">
        <v>143</v>
      </c>
      <c r="D66" s="40" t="s">
        <v>95</v>
      </c>
      <c r="E66" s="40" t="s">
        <v>45</v>
      </c>
      <c r="F66" s="40" t="s">
        <v>69</v>
      </c>
      <c r="G66" s="39" t="s">
        <v>0</v>
      </c>
      <c r="H66" s="40" t="s">
        <v>100</v>
      </c>
      <c r="I66" s="93" t="s">
        <v>101</v>
      </c>
      <c r="J66" s="105"/>
      <c r="K66" s="105"/>
      <c r="L66" s="105"/>
      <c r="M66" s="105"/>
      <c r="N66" s="105"/>
      <c r="O66" s="105"/>
      <c r="P66" s="105"/>
      <c r="Q66" s="105">
        <v>1</v>
      </c>
      <c r="R66" s="105">
        <v>1</v>
      </c>
      <c r="S66" s="105">
        <v>1</v>
      </c>
      <c r="T66" s="108"/>
      <c r="U66" s="108"/>
      <c r="V66" s="108">
        <v>1</v>
      </c>
      <c r="W66" s="108">
        <v>1</v>
      </c>
      <c r="X66" s="108">
        <v>1</v>
      </c>
      <c r="Y66" s="108">
        <v>2</v>
      </c>
      <c r="Z66" s="108"/>
      <c r="AA66" s="137">
        <f t="shared" si="0"/>
        <v>0</v>
      </c>
      <c r="AB66" s="18">
        <f t="shared" si="1"/>
        <v>6</v>
      </c>
      <c r="AC66" s="19">
        <f t="shared" si="2"/>
        <v>2</v>
      </c>
      <c r="AD66" s="135">
        <f t="shared" si="3"/>
        <v>8</v>
      </c>
      <c r="AE66" s="71"/>
      <c r="AF66" s="71"/>
      <c r="AG66" s="71"/>
      <c r="AH66" s="71"/>
      <c r="AI66" s="71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9"/>
      <c r="AV66" s="79"/>
      <c r="AW66" s="79"/>
      <c r="AX66" s="79"/>
      <c r="AY66" s="63"/>
      <c r="AZ66" s="63"/>
      <c r="BA66" s="64"/>
      <c r="BB66" s="64"/>
      <c r="BC66" s="64"/>
      <c r="BD66" s="64"/>
      <c r="BE66" s="90"/>
      <c r="BF66" s="94"/>
      <c r="BG66" s="91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</row>
    <row r="67" spans="1:74" ht="12.75">
      <c r="A67" s="39" t="s">
        <v>29</v>
      </c>
      <c r="B67" s="39" t="s">
        <v>17</v>
      </c>
      <c r="C67" s="39" t="s">
        <v>143</v>
      </c>
      <c r="D67" s="40" t="s">
        <v>95</v>
      </c>
      <c r="E67" s="40" t="s">
        <v>45</v>
      </c>
      <c r="F67" s="40" t="s">
        <v>69</v>
      </c>
      <c r="G67" s="39" t="s">
        <v>0</v>
      </c>
      <c r="H67" s="40" t="s">
        <v>100</v>
      </c>
      <c r="I67" s="93" t="s">
        <v>106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8"/>
      <c r="V67" s="108"/>
      <c r="W67" s="108"/>
      <c r="X67" s="108"/>
      <c r="Y67" s="108">
        <v>1</v>
      </c>
      <c r="Z67" s="108"/>
      <c r="AA67" s="137">
        <f t="shared" si="0"/>
        <v>0</v>
      </c>
      <c r="AB67" s="18">
        <f t="shared" si="1"/>
        <v>0</v>
      </c>
      <c r="AC67" s="19">
        <f t="shared" si="2"/>
        <v>1</v>
      </c>
      <c r="AD67" s="135">
        <f t="shared" si="3"/>
        <v>1</v>
      </c>
      <c r="AE67" s="71"/>
      <c r="AF67" s="71"/>
      <c r="AG67" s="71"/>
      <c r="AH67" s="71"/>
      <c r="AI67" s="71"/>
      <c r="AJ67" s="72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9"/>
      <c r="AV67" s="79"/>
      <c r="AW67" s="79"/>
      <c r="AX67" s="79"/>
      <c r="AY67" s="63"/>
      <c r="AZ67" s="63"/>
      <c r="BA67" s="64"/>
      <c r="BB67" s="64"/>
      <c r="BC67" s="64"/>
      <c r="BD67" s="64"/>
      <c r="BE67" s="90"/>
      <c r="BF67" s="90"/>
      <c r="BG67" s="91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</row>
    <row r="68" spans="1:74" ht="12.75">
      <c r="A68" s="95"/>
      <c r="B68" s="95"/>
      <c r="C68" s="95"/>
      <c r="D68" s="94"/>
      <c r="E68" s="94"/>
      <c r="F68" s="94"/>
      <c r="G68" s="39"/>
      <c r="H68" s="40"/>
      <c r="I68" s="93" t="s">
        <v>183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8"/>
      <c r="V68" s="108"/>
      <c r="W68" s="108"/>
      <c r="X68" s="108"/>
      <c r="Y68" s="108">
        <v>1</v>
      </c>
      <c r="Z68" s="108"/>
      <c r="AA68" s="137">
        <f t="shared" si="0"/>
        <v>0</v>
      </c>
      <c r="AB68" s="18">
        <f t="shared" si="1"/>
        <v>0</v>
      </c>
      <c r="AC68" s="19">
        <f t="shared" si="2"/>
        <v>1</v>
      </c>
      <c r="AD68" s="135">
        <f t="shared" si="3"/>
        <v>1</v>
      </c>
      <c r="AE68" s="71"/>
      <c r="AF68" s="71"/>
      <c r="AG68" s="71"/>
      <c r="AH68" s="71"/>
      <c r="AI68" s="71"/>
      <c r="AJ68" s="72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9"/>
      <c r="AV68" s="79"/>
      <c r="AW68" s="79"/>
      <c r="AX68" s="79"/>
      <c r="AY68" s="63"/>
      <c r="AZ68" s="63"/>
      <c r="BA68" s="64"/>
      <c r="BB68" s="64"/>
      <c r="BC68" s="64"/>
      <c r="BD68" s="64"/>
      <c r="BE68" s="90"/>
      <c r="BF68" s="90"/>
      <c r="BG68" s="91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</row>
    <row r="69" spans="1:74" ht="12.75">
      <c r="A69" s="95"/>
      <c r="B69" s="95"/>
      <c r="C69" s="95"/>
      <c r="D69" s="94"/>
      <c r="E69" s="94"/>
      <c r="F69" s="94"/>
      <c r="G69" s="39"/>
      <c r="H69" s="40"/>
      <c r="I69" s="93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8"/>
      <c r="V69" s="108"/>
      <c r="W69" s="108"/>
      <c r="X69" s="108"/>
      <c r="Y69" s="108"/>
      <c r="Z69" s="108"/>
      <c r="AA69" s="137">
        <f t="shared" si="0"/>
        <v>0</v>
      </c>
      <c r="AB69" s="18">
        <f t="shared" si="1"/>
        <v>0</v>
      </c>
      <c r="AC69" s="19">
        <f t="shared" si="2"/>
        <v>0</v>
      </c>
      <c r="AD69" s="136">
        <f>SUM(AD65:AD68)</f>
        <v>24</v>
      </c>
      <c r="AE69" s="71"/>
      <c r="AF69" s="71"/>
      <c r="AG69" s="71"/>
      <c r="AH69" s="71"/>
      <c r="AI69" s="71"/>
      <c r="AJ69" s="72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9"/>
      <c r="AV69" s="79"/>
      <c r="AW69" s="79"/>
      <c r="AX69" s="79"/>
      <c r="AY69" s="63"/>
      <c r="AZ69" s="63"/>
      <c r="BA69" s="64"/>
      <c r="BB69" s="64"/>
      <c r="BC69" s="64"/>
      <c r="BD69" s="64"/>
      <c r="BE69" s="90"/>
      <c r="BF69" s="90"/>
      <c r="BG69" s="91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</row>
    <row r="70" spans="1:74" ht="12.75">
      <c r="A70" s="39" t="s">
        <v>29</v>
      </c>
      <c r="B70" s="39" t="s">
        <v>17</v>
      </c>
      <c r="C70" s="39" t="s">
        <v>143</v>
      </c>
      <c r="D70" s="40" t="s">
        <v>167</v>
      </c>
      <c r="E70" s="40" t="s">
        <v>168</v>
      </c>
      <c r="F70" s="40" t="s">
        <v>169</v>
      </c>
      <c r="G70" s="39" t="s">
        <v>0</v>
      </c>
      <c r="H70" s="40" t="s">
        <v>170</v>
      </c>
      <c r="I70" s="93" t="s">
        <v>103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8"/>
      <c r="V70" s="108"/>
      <c r="W70" s="108"/>
      <c r="X70" s="108">
        <v>1</v>
      </c>
      <c r="Y70" s="108"/>
      <c r="Z70" s="108"/>
      <c r="AA70" s="137">
        <f t="shared" si="0"/>
        <v>0</v>
      </c>
      <c r="AB70" s="18">
        <f t="shared" si="1"/>
        <v>1</v>
      </c>
      <c r="AC70" s="19">
        <f aca="true" t="shared" si="5" ref="AC70:AC81">+SUM(Y70:Z70)</f>
        <v>0</v>
      </c>
      <c r="AD70" s="135">
        <f t="shared" si="3"/>
        <v>1</v>
      </c>
      <c r="AE70" s="71"/>
      <c r="AF70" s="71"/>
      <c r="AG70" s="71"/>
      <c r="AH70" s="71"/>
      <c r="AI70" s="71"/>
      <c r="AJ70" s="72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9"/>
      <c r="AV70" s="79"/>
      <c r="AW70" s="79"/>
      <c r="AX70" s="79"/>
      <c r="AY70" s="63"/>
      <c r="AZ70" s="63"/>
      <c r="BA70" s="64"/>
      <c r="BB70" s="64"/>
      <c r="BC70" s="64"/>
      <c r="BD70" s="64"/>
      <c r="BE70" s="90"/>
      <c r="BF70" s="90"/>
      <c r="BG70" s="91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</row>
    <row r="71" spans="1:74" ht="12.75">
      <c r="A71" s="39" t="s">
        <v>29</v>
      </c>
      <c r="B71" s="39" t="s">
        <v>17</v>
      </c>
      <c r="C71" s="39" t="s">
        <v>143</v>
      </c>
      <c r="D71" s="40" t="s">
        <v>167</v>
      </c>
      <c r="E71" s="40" t="s">
        <v>168</v>
      </c>
      <c r="F71" s="40" t="s">
        <v>169</v>
      </c>
      <c r="G71" s="39" t="s">
        <v>0</v>
      </c>
      <c r="H71" s="40" t="s">
        <v>170</v>
      </c>
      <c r="I71" s="93" t="s">
        <v>62</v>
      </c>
      <c r="J71" s="106"/>
      <c r="K71" s="106"/>
      <c r="L71" s="106"/>
      <c r="M71" s="106"/>
      <c r="N71" s="106"/>
      <c r="O71" s="106"/>
      <c r="P71" s="106">
        <v>2</v>
      </c>
      <c r="Q71" s="106">
        <v>2</v>
      </c>
      <c r="R71" s="106">
        <v>1</v>
      </c>
      <c r="S71" s="106">
        <v>1</v>
      </c>
      <c r="T71" s="106">
        <v>1</v>
      </c>
      <c r="U71" s="108">
        <v>1</v>
      </c>
      <c r="V71" s="108">
        <v>1</v>
      </c>
      <c r="W71" s="108"/>
      <c r="X71" s="108"/>
      <c r="Y71" s="108"/>
      <c r="Z71" s="108">
        <v>1</v>
      </c>
      <c r="AA71" s="137">
        <f t="shared" si="0"/>
        <v>0</v>
      </c>
      <c r="AB71" s="18">
        <f t="shared" si="1"/>
        <v>9</v>
      </c>
      <c r="AC71" s="19">
        <f t="shared" si="5"/>
        <v>1</v>
      </c>
      <c r="AD71" s="135">
        <f t="shared" si="3"/>
        <v>10</v>
      </c>
      <c r="AE71" s="71"/>
      <c r="AF71" s="71"/>
      <c r="AG71" s="71"/>
      <c r="AH71" s="71"/>
      <c r="AI71" s="71"/>
      <c r="AJ71" s="72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9"/>
      <c r="AV71" s="79"/>
      <c r="AW71" s="79"/>
      <c r="AX71" s="79"/>
      <c r="AY71" s="63"/>
      <c r="AZ71" s="63"/>
      <c r="BA71" s="64"/>
      <c r="BB71" s="64"/>
      <c r="BC71" s="64"/>
      <c r="BD71" s="64"/>
      <c r="BE71" s="90"/>
      <c r="BF71" s="90"/>
      <c r="BG71" s="91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</row>
    <row r="72" spans="1:74" ht="12.75">
      <c r="A72" s="39" t="s">
        <v>29</v>
      </c>
      <c r="B72" s="39" t="s">
        <v>17</v>
      </c>
      <c r="C72" s="39" t="s">
        <v>143</v>
      </c>
      <c r="D72" s="40" t="s">
        <v>167</v>
      </c>
      <c r="E72" s="40" t="s">
        <v>168</v>
      </c>
      <c r="F72" s="40" t="s">
        <v>169</v>
      </c>
      <c r="G72" s="39" t="s">
        <v>0</v>
      </c>
      <c r="H72" s="40" t="s">
        <v>170</v>
      </c>
      <c r="I72" s="93" t="s">
        <v>61</v>
      </c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8"/>
      <c r="V72" s="108">
        <v>1</v>
      </c>
      <c r="W72" s="108">
        <v>1</v>
      </c>
      <c r="X72" s="108">
        <v>1</v>
      </c>
      <c r="Y72" s="108">
        <v>1</v>
      </c>
      <c r="Z72" s="108">
        <v>1</v>
      </c>
      <c r="AA72" s="137">
        <f t="shared" si="0"/>
        <v>0</v>
      </c>
      <c r="AB72" s="18">
        <f t="shared" si="1"/>
        <v>3</v>
      </c>
      <c r="AC72" s="19">
        <f t="shared" si="5"/>
        <v>2</v>
      </c>
      <c r="AD72" s="135">
        <f t="shared" si="3"/>
        <v>5</v>
      </c>
      <c r="AE72" s="71"/>
      <c r="AF72" s="71"/>
      <c r="AG72" s="71"/>
      <c r="AH72" s="71"/>
      <c r="AI72" s="71"/>
      <c r="AJ72" s="72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9"/>
      <c r="AV72" s="79"/>
      <c r="AW72" s="79"/>
      <c r="AX72" s="79"/>
      <c r="AY72" s="63"/>
      <c r="AZ72" s="63"/>
      <c r="BA72" s="64"/>
      <c r="BB72" s="64"/>
      <c r="BC72" s="64"/>
      <c r="BD72" s="64"/>
      <c r="BE72" s="90"/>
      <c r="BF72" s="90"/>
      <c r="BG72" s="91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</row>
    <row r="73" spans="1:74" ht="12.75">
      <c r="A73" s="39" t="s">
        <v>29</v>
      </c>
      <c r="B73" s="39" t="s">
        <v>17</v>
      </c>
      <c r="C73" s="39" t="s">
        <v>143</v>
      </c>
      <c r="D73" s="40" t="s">
        <v>167</v>
      </c>
      <c r="E73" s="40" t="s">
        <v>168</v>
      </c>
      <c r="F73" s="40" t="s">
        <v>169</v>
      </c>
      <c r="G73" s="39" t="s">
        <v>0</v>
      </c>
      <c r="H73" s="40" t="s">
        <v>170</v>
      </c>
      <c r="I73" s="93" t="s">
        <v>49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>
        <v>5</v>
      </c>
      <c r="U73" s="108"/>
      <c r="V73" s="108"/>
      <c r="W73" s="108"/>
      <c r="X73" s="108">
        <v>5</v>
      </c>
      <c r="Y73" s="108"/>
      <c r="Z73" s="108"/>
      <c r="AA73" s="137">
        <f t="shared" si="0"/>
        <v>0</v>
      </c>
      <c r="AB73" s="18">
        <f t="shared" si="1"/>
        <v>10</v>
      </c>
      <c r="AC73" s="19">
        <f t="shared" si="5"/>
        <v>0</v>
      </c>
      <c r="AD73" s="135">
        <f t="shared" si="3"/>
        <v>10</v>
      </c>
      <c r="AE73" s="71"/>
      <c r="AF73" s="71"/>
      <c r="AG73" s="71"/>
      <c r="AH73" s="71"/>
      <c r="AI73" s="71"/>
      <c r="AJ73" s="72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9"/>
      <c r="AV73" s="79"/>
      <c r="AW73" s="79"/>
      <c r="AX73" s="79"/>
      <c r="AY73" s="63"/>
      <c r="AZ73" s="63"/>
      <c r="BA73" s="64"/>
      <c r="BB73" s="64"/>
      <c r="BC73" s="64"/>
      <c r="BD73" s="64"/>
      <c r="BE73" s="90"/>
      <c r="BF73" s="90"/>
      <c r="BG73" s="91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</row>
    <row r="74" spans="1:74" ht="12.75">
      <c r="A74" s="95"/>
      <c r="B74" s="95"/>
      <c r="C74" s="95"/>
      <c r="D74" s="94"/>
      <c r="E74" s="94"/>
      <c r="F74" s="94"/>
      <c r="G74" s="95"/>
      <c r="H74" s="94"/>
      <c r="I74" s="153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8"/>
      <c r="V74" s="108"/>
      <c r="W74" s="108"/>
      <c r="X74" s="108"/>
      <c r="Y74" s="108"/>
      <c r="Z74" s="108"/>
      <c r="AA74" s="137">
        <f t="shared" si="0"/>
        <v>0</v>
      </c>
      <c r="AB74" s="18">
        <f t="shared" si="1"/>
        <v>0</v>
      </c>
      <c r="AC74" s="19">
        <f t="shared" si="5"/>
        <v>0</v>
      </c>
      <c r="AD74" s="136">
        <f>SUM(AD70:AD73)</f>
        <v>26</v>
      </c>
      <c r="AE74" s="71"/>
      <c r="AF74" s="71"/>
      <c r="AG74" s="71"/>
      <c r="AH74" s="71"/>
      <c r="AI74" s="71"/>
      <c r="AJ74" s="72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9"/>
      <c r="AV74" s="79"/>
      <c r="AW74" s="79"/>
      <c r="AX74" s="79"/>
      <c r="AY74" s="63"/>
      <c r="AZ74" s="63"/>
      <c r="BA74" s="64"/>
      <c r="BB74" s="64"/>
      <c r="BC74" s="64"/>
      <c r="BD74" s="64"/>
      <c r="BE74" s="90"/>
      <c r="BF74" s="90"/>
      <c r="BG74" s="91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</row>
    <row r="75" spans="1:74" ht="12.75">
      <c r="A75" s="39" t="s">
        <v>29</v>
      </c>
      <c r="B75" s="39" t="s">
        <v>17</v>
      </c>
      <c r="C75" s="39" t="s">
        <v>143</v>
      </c>
      <c r="D75" s="40" t="s">
        <v>171</v>
      </c>
      <c r="E75" s="40" t="s">
        <v>1</v>
      </c>
      <c r="F75" s="40" t="s">
        <v>2</v>
      </c>
      <c r="G75" s="39" t="s">
        <v>0</v>
      </c>
      <c r="H75" s="40" t="s">
        <v>100</v>
      </c>
      <c r="I75" s="93" t="s">
        <v>47</v>
      </c>
      <c r="J75" s="154"/>
      <c r="K75" s="154"/>
      <c r="L75" s="154"/>
      <c r="M75" s="154"/>
      <c r="N75" s="154"/>
      <c r="O75" s="154"/>
      <c r="P75" s="154">
        <v>2</v>
      </c>
      <c r="Q75" s="154"/>
      <c r="R75" s="154"/>
      <c r="S75" s="154"/>
      <c r="T75" s="154">
        <v>2</v>
      </c>
      <c r="U75" s="154">
        <v>2</v>
      </c>
      <c r="V75" s="154"/>
      <c r="W75" s="154"/>
      <c r="X75" s="154"/>
      <c r="Y75" s="154"/>
      <c r="Z75" s="154"/>
      <c r="AA75" s="137">
        <f t="shared" si="0"/>
        <v>0</v>
      </c>
      <c r="AB75" s="18">
        <f t="shared" si="1"/>
        <v>6</v>
      </c>
      <c r="AC75" s="19">
        <f t="shared" si="5"/>
        <v>0</v>
      </c>
      <c r="AD75" s="135">
        <f t="shared" si="3"/>
        <v>6</v>
      </c>
      <c r="AE75" s="71"/>
      <c r="AF75" s="71"/>
      <c r="AG75" s="71"/>
      <c r="AH75" s="71"/>
      <c r="AI75" s="71"/>
      <c r="AJ75" s="72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9"/>
      <c r="AV75" s="79"/>
      <c r="AW75" s="79"/>
      <c r="AX75" s="79"/>
      <c r="AY75" s="63"/>
      <c r="AZ75" s="63"/>
      <c r="BA75" s="64"/>
      <c r="BB75" s="64"/>
      <c r="BC75" s="64"/>
      <c r="BD75" s="64"/>
      <c r="BE75" s="90"/>
      <c r="BF75" s="90"/>
      <c r="BG75" s="91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</row>
    <row r="76" spans="1:74" ht="12.75">
      <c r="A76" s="39" t="s">
        <v>29</v>
      </c>
      <c r="B76" s="39" t="s">
        <v>17</v>
      </c>
      <c r="C76" s="39" t="s">
        <v>143</v>
      </c>
      <c r="D76" s="40" t="s">
        <v>171</v>
      </c>
      <c r="E76" s="40" t="s">
        <v>1</v>
      </c>
      <c r="F76" s="40" t="s">
        <v>2</v>
      </c>
      <c r="G76" s="39" t="s">
        <v>0</v>
      </c>
      <c r="H76" s="40" t="s">
        <v>100</v>
      </c>
      <c r="I76" s="93" t="s">
        <v>172</v>
      </c>
      <c r="J76" s="154"/>
      <c r="K76" s="154"/>
      <c r="L76" s="154"/>
      <c r="M76" s="154"/>
      <c r="N76" s="154"/>
      <c r="O76" s="154"/>
      <c r="P76" s="154">
        <v>1</v>
      </c>
      <c r="Q76" s="154"/>
      <c r="R76" s="154"/>
      <c r="S76" s="154"/>
      <c r="T76" s="154">
        <v>1</v>
      </c>
      <c r="U76" s="154">
        <v>1</v>
      </c>
      <c r="V76" s="154"/>
      <c r="W76" s="154"/>
      <c r="X76" s="154"/>
      <c r="Y76" s="154"/>
      <c r="Z76" s="154"/>
      <c r="AA76" s="137">
        <f t="shared" si="0"/>
        <v>0</v>
      </c>
      <c r="AB76" s="18">
        <f t="shared" si="1"/>
        <v>3</v>
      </c>
      <c r="AC76" s="19">
        <f t="shared" si="5"/>
        <v>0</v>
      </c>
      <c r="AD76" s="135">
        <f t="shared" si="3"/>
        <v>3</v>
      </c>
      <c r="AE76" s="71"/>
      <c r="AF76" s="71"/>
      <c r="AG76" s="71"/>
      <c r="AH76" s="71"/>
      <c r="AI76" s="71"/>
      <c r="AJ76" s="72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9"/>
      <c r="AV76" s="79"/>
      <c r="AW76" s="79"/>
      <c r="AX76" s="79"/>
      <c r="AY76" s="63"/>
      <c r="AZ76" s="63"/>
      <c r="BA76" s="64"/>
      <c r="BB76" s="64"/>
      <c r="BC76" s="64"/>
      <c r="BD76" s="64"/>
      <c r="BE76" s="90"/>
      <c r="BF76" s="90"/>
      <c r="BG76" s="91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</row>
    <row r="77" spans="1:74" ht="12.75">
      <c r="A77" s="95"/>
      <c r="B77" s="157"/>
      <c r="C77" s="39"/>
      <c r="D77" s="40"/>
      <c r="E77" s="40"/>
      <c r="F77" s="40"/>
      <c r="G77" s="39"/>
      <c r="H77" s="40"/>
      <c r="I77" s="93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37">
        <f t="shared" si="0"/>
        <v>0</v>
      </c>
      <c r="AB77" s="18">
        <f t="shared" si="1"/>
        <v>0</v>
      </c>
      <c r="AC77" s="19">
        <f t="shared" si="5"/>
        <v>0</v>
      </c>
      <c r="AD77" s="136">
        <f>SUM(AD75:AD76)</f>
        <v>9</v>
      </c>
      <c r="AE77" s="71"/>
      <c r="AF77" s="71"/>
      <c r="AG77" s="71"/>
      <c r="AH77" s="71"/>
      <c r="AI77" s="71"/>
      <c r="AJ77" s="72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9"/>
      <c r="AV77" s="79"/>
      <c r="AW77" s="79"/>
      <c r="AX77" s="79"/>
      <c r="AY77" s="63"/>
      <c r="AZ77" s="63"/>
      <c r="BA77" s="64"/>
      <c r="BB77" s="64"/>
      <c r="BC77" s="64"/>
      <c r="BD77" s="64"/>
      <c r="BE77" s="90"/>
      <c r="BF77" s="90"/>
      <c r="BG77" s="91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</row>
    <row r="78" spans="1:74" ht="12.75">
      <c r="A78" s="95" t="s">
        <v>177</v>
      </c>
      <c r="B78" s="157" t="s">
        <v>17</v>
      </c>
      <c r="C78" s="39" t="s">
        <v>178</v>
      </c>
      <c r="D78" s="40" t="s">
        <v>179</v>
      </c>
      <c r="E78" s="40" t="s">
        <v>180</v>
      </c>
      <c r="F78" s="40" t="s">
        <v>181</v>
      </c>
      <c r="G78" s="39"/>
      <c r="H78" s="40" t="s">
        <v>141</v>
      </c>
      <c r="I78" s="93" t="s">
        <v>62</v>
      </c>
      <c r="J78" s="154"/>
      <c r="K78" s="154"/>
      <c r="L78" s="154"/>
      <c r="M78" s="154"/>
      <c r="N78" s="154"/>
      <c r="O78" s="154"/>
      <c r="P78" s="154">
        <v>2</v>
      </c>
      <c r="Q78" s="154"/>
      <c r="R78" s="154">
        <v>1</v>
      </c>
      <c r="S78" s="154">
        <v>1</v>
      </c>
      <c r="T78" s="154">
        <v>1</v>
      </c>
      <c r="U78" s="154">
        <v>1</v>
      </c>
      <c r="V78" s="154"/>
      <c r="W78" s="154"/>
      <c r="X78" s="154"/>
      <c r="Y78" s="154"/>
      <c r="Z78" s="154"/>
      <c r="AA78" s="137">
        <f t="shared" si="0"/>
        <v>0</v>
      </c>
      <c r="AB78" s="18">
        <f t="shared" si="1"/>
        <v>6</v>
      </c>
      <c r="AC78" s="19">
        <f t="shared" si="5"/>
        <v>0</v>
      </c>
      <c r="AD78" s="135">
        <f>SUM(AA78:AC78)</f>
        <v>6</v>
      </c>
      <c r="AE78" s="71"/>
      <c r="AF78" s="71"/>
      <c r="AG78" s="71"/>
      <c r="AH78" s="71"/>
      <c r="AI78" s="71"/>
      <c r="AJ78" s="72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9"/>
      <c r="AV78" s="79"/>
      <c r="AW78" s="79"/>
      <c r="AX78" s="79"/>
      <c r="AY78" s="63"/>
      <c r="AZ78" s="63"/>
      <c r="BA78" s="64"/>
      <c r="BB78" s="64"/>
      <c r="BC78" s="64"/>
      <c r="BD78" s="64"/>
      <c r="BE78" s="90"/>
      <c r="BF78" s="90"/>
      <c r="BG78" s="91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</row>
    <row r="79" spans="1:74" ht="12.75">
      <c r="A79" s="95"/>
      <c r="B79" s="95"/>
      <c r="C79" s="95"/>
      <c r="D79" s="94"/>
      <c r="E79" s="94"/>
      <c r="F79" s="94"/>
      <c r="G79" s="95"/>
      <c r="H79" s="94"/>
      <c r="I79" s="156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37">
        <f t="shared" si="0"/>
        <v>0</v>
      </c>
      <c r="AB79" s="18">
        <f t="shared" si="1"/>
        <v>0</v>
      </c>
      <c r="AC79" s="19">
        <f t="shared" si="5"/>
        <v>0</v>
      </c>
      <c r="AD79" s="136">
        <f>SUM(AD78:AD78)</f>
        <v>6</v>
      </c>
      <c r="AE79" s="71"/>
      <c r="AF79" s="71"/>
      <c r="AG79" s="71"/>
      <c r="AH79" s="71"/>
      <c r="AI79" s="71"/>
      <c r="AJ79" s="72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9"/>
      <c r="AV79" s="79"/>
      <c r="AW79" s="79"/>
      <c r="AX79" s="79"/>
      <c r="AY79" s="63"/>
      <c r="AZ79" s="63"/>
      <c r="BA79" s="64"/>
      <c r="BB79" s="64"/>
      <c r="BC79" s="64"/>
      <c r="BD79" s="64"/>
      <c r="BE79" s="90"/>
      <c r="BF79" s="90"/>
      <c r="BG79" s="91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</row>
    <row r="80" spans="1:74" ht="12.75">
      <c r="A80" s="95"/>
      <c r="B80" s="95"/>
      <c r="C80" s="95"/>
      <c r="D80" s="94"/>
      <c r="E80" s="94"/>
      <c r="F80" s="94"/>
      <c r="G80" s="95"/>
      <c r="H80" s="94"/>
      <c r="I80" s="93"/>
      <c r="J80" s="154">
        <f>SUM(J3:J76)</f>
        <v>21</v>
      </c>
      <c r="K80" s="154">
        <f>SUM(K3:K76)</f>
        <v>23</v>
      </c>
      <c r="L80" s="154">
        <f>SUM(L3:L76)</f>
        <v>23</v>
      </c>
      <c r="M80" s="154">
        <f>SUM(M3:M76)</f>
        <v>23</v>
      </c>
      <c r="N80" s="154">
        <f>SUM(N3:N76)</f>
        <v>23</v>
      </c>
      <c r="O80" s="154">
        <f>SUM(O3:O76)</f>
        <v>23</v>
      </c>
      <c r="P80" s="154">
        <f>SUM(P3:P78)</f>
        <v>33</v>
      </c>
      <c r="Q80" s="154">
        <f aca="true" t="shared" si="6" ref="Q80:Z80">SUM(Q3:Q78)</f>
        <v>28</v>
      </c>
      <c r="R80" s="154">
        <f t="shared" si="6"/>
        <v>29</v>
      </c>
      <c r="S80" s="154">
        <f t="shared" si="6"/>
        <v>29</v>
      </c>
      <c r="T80" s="154">
        <f t="shared" si="6"/>
        <v>31</v>
      </c>
      <c r="U80" s="154">
        <f t="shared" si="6"/>
        <v>31</v>
      </c>
      <c r="V80" s="154">
        <f t="shared" si="6"/>
        <v>32</v>
      </c>
      <c r="W80" s="154">
        <f t="shared" si="6"/>
        <v>37</v>
      </c>
      <c r="X80" s="154">
        <f t="shared" si="6"/>
        <v>37</v>
      </c>
      <c r="Y80" s="154">
        <f t="shared" si="6"/>
        <v>32</v>
      </c>
      <c r="Z80" s="154">
        <f t="shared" si="6"/>
        <v>34</v>
      </c>
      <c r="AA80" s="137">
        <f t="shared" si="0"/>
        <v>136</v>
      </c>
      <c r="AB80" s="18">
        <f t="shared" si="1"/>
        <v>287</v>
      </c>
      <c r="AC80" s="19">
        <f t="shared" si="5"/>
        <v>66</v>
      </c>
      <c r="AD80" s="136">
        <f>SUM(AA80,AB80,AC80)</f>
        <v>489</v>
      </c>
      <c r="AE80" s="71"/>
      <c r="AF80" s="71"/>
      <c r="AG80" s="71"/>
      <c r="AH80" s="71"/>
      <c r="AI80" s="71"/>
      <c r="AJ80" s="72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9"/>
      <c r="AV80" s="79"/>
      <c r="AW80" s="79"/>
      <c r="AX80" s="79"/>
      <c r="AY80" s="63"/>
      <c r="AZ80" s="63"/>
      <c r="BA80" s="64"/>
      <c r="BB80" s="64"/>
      <c r="BC80" s="64"/>
      <c r="BD80" s="64"/>
      <c r="BE80" s="90"/>
      <c r="BF80" s="90"/>
      <c r="BG80" s="91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</row>
    <row r="81" spans="1:74" ht="12.75">
      <c r="A81" s="90"/>
      <c r="B81" s="90"/>
      <c r="C81" s="90"/>
      <c r="D81" s="90"/>
      <c r="E81" s="90"/>
      <c r="F81" s="90"/>
      <c r="G81" s="90"/>
      <c r="H81" s="90"/>
      <c r="I81" s="96" t="s">
        <v>184</v>
      </c>
      <c r="J81" s="97">
        <v>21</v>
      </c>
      <c r="K81" s="97">
        <v>23</v>
      </c>
      <c r="L81" s="97">
        <v>23</v>
      </c>
      <c r="M81" s="97">
        <v>23</v>
      </c>
      <c r="N81" s="97">
        <v>23</v>
      </c>
      <c r="O81" s="97">
        <v>23</v>
      </c>
      <c r="P81" s="97">
        <v>29</v>
      </c>
      <c r="Q81" s="97">
        <v>29</v>
      </c>
      <c r="R81" s="97">
        <v>30</v>
      </c>
      <c r="S81" s="97">
        <v>30</v>
      </c>
      <c r="T81" s="97">
        <v>32</v>
      </c>
      <c r="U81" s="97">
        <v>32</v>
      </c>
      <c r="V81" s="97">
        <v>33</v>
      </c>
      <c r="W81" s="97">
        <v>33</v>
      </c>
      <c r="X81" s="97">
        <v>33</v>
      </c>
      <c r="Y81" s="97">
        <v>34</v>
      </c>
      <c r="Z81" s="97">
        <v>34</v>
      </c>
      <c r="AA81" s="137">
        <f t="shared" si="0"/>
        <v>136</v>
      </c>
      <c r="AB81" s="18">
        <f t="shared" si="1"/>
        <v>281</v>
      </c>
      <c r="AC81" s="19">
        <f t="shared" si="5"/>
        <v>68</v>
      </c>
      <c r="AD81" s="20"/>
      <c r="AE81" s="69"/>
      <c r="AF81" s="69"/>
      <c r="AG81" s="69"/>
      <c r="AH81" s="69"/>
      <c r="AI81" s="69"/>
      <c r="AJ81" s="72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9"/>
      <c r="AV81" s="79"/>
      <c r="AW81" s="79"/>
      <c r="AX81" s="79"/>
      <c r="AY81" s="63"/>
      <c r="AZ81" s="63"/>
      <c r="BA81" s="64"/>
      <c r="BB81" s="64"/>
      <c r="BC81" s="64"/>
      <c r="BD81" s="64"/>
      <c r="BE81" s="90"/>
      <c r="BF81" s="90"/>
      <c r="BG81" s="91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</row>
    <row r="82" spans="1:59" ht="12.75">
      <c r="A82" s="90"/>
      <c r="B82" s="90"/>
      <c r="C82" s="90"/>
      <c r="D82" s="90"/>
      <c r="E82" s="90"/>
      <c r="F82" s="90"/>
      <c r="G82" s="90"/>
      <c r="H82" s="90"/>
      <c r="I82" s="98" t="s">
        <v>107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137">
        <f t="shared" si="0"/>
        <v>0</v>
      </c>
      <c r="AB82" s="18">
        <f t="shared" si="1"/>
        <v>0</v>
      </c>
      <c r="AC82" s="19">
        <f>+SUM(Y82:Z82)</f>
        <v>0</v>
      </c>
      <c r="AD82" s="20"/>
      <c r="AE82" s="71"/>
      <c r="AF82" s="71"/>
      <c r="AG82" s="71"/>
      <c r="AH82" s="71"/>
      <c r="AI82" s="71"/>
      <c r="AJ82" s="72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9"/>
      <c r="AV82" s="79"/>
      <c r="AW82" s="79"/>
      <c r="AX82" s="79"/>
      <c r="AY82" s="63"/>
      <c r="AZ82" s="63"/>
      <c r="BA82" s="64"/>
      <c r="BB82" s="64"/>
      <c r="BC82" s="64"/>
      <c r="BD82" s="64"/>
      <c r="BE82" s="90"/>
      <c r="BF82" s="90"/>
      <c r="BG82" s="91"/>
    </row>
    <row r="83" spans="1:59" ht="12.75">
      <c r="A83" s="64"/>
      <c r="B83" s="64"/>
      <c r="C83" s="64"/>
      <c r="D83" s="64"/>
      <c r="E83" s="64"/>
      <c r="F83" s="64"/>
      <c r="G83" s="64"/>
      <c r="H83" s="64"/>
      <c r="I83" s="100" t="s">
        <v>142</v>
      </c>
      <c r="J83" s="101"/>
      <c r="K83" s="101"/>
      <c r="L83" s="112"/>
      <c r="M83" s="112"/>
      <c r="N83" s="112"/>
      <c r="O83" s="112"/>
      <c r="P83" s="112">
        <v>3</v>
      </c>
      <c r="Q83" s="112"/>
      <c r="R83" s="112"/>
      <c r="S83" s="112"/>
      <c r="T83" s="112"/>
      <c r="U83" s="112"/>
      <c r="V83" s="112"/>
      <c r="W83" s="112">
        <v>3</v>
      </c>
      <c r="X83" s="112">
        <v>3</v>
      </c>
      <c r="Y83" s="112"/>
      <c r="Z83" s="112"/>
      <c r="AA83" s="137">
        <f t="shared" si="0"/>
        <v>0</v>
      </c>
      <c r="AB83" s="18">
        <f t="shared" si="1"/>
        <v>9</v>
      </c>
      <c r="AC83" s="19">
        <f>+SUM(Y83:Z83)</f>
        <v>0</v>
      </c>
      <c r="AD83" s="20"/>
      <c r="AE83" s="102"/>
      <c r="AF83" s="102"/>
      <c r="AG83" s="102"/>
      <c r="AH83" s="102"/>
      <c r="AI83" s="10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9"/>
      <c r="AV83" s="79"/>
      <c r="AW83" s="79"/>
      <c r="AX83" s="79"/>
      <c r="AY83" s="63"/>
      <c r="AZ83" s="63"/>
      <c r="BA83" s="64"/>
      <c r="BB83" s="64"/>
      <c r="BC83" s="64"/>
      <c r="BD83" s="64"/>
      <c r="BE83" s="90"/>
      <c r="BF83" s="90"/>
      <c r="BG83" s="91"/>
    </row>
    <row r="84" spans="1:59" ht="12.75">
      <c r="A84" s="64"/>
      <c r="B84" s="64"/>
      <c r="C84" s="64"/>
      <c r="D84" s="64"/>
      <c r="E84" s="64"/>
      <c r="F84" s="64"/>
      <c r="G84" s="64"/>
      <c r="H84" s="64"/>
      <c r="I84" s="100" t="s">
        <v>132</v>
      </c>
      <c r="J84" s="101"/>
      <c r="K84" s="101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>
        <v>1</v>
      </c>
      <c r="X84" s="112">
        <v>1</v>
      </c>
      <c r="Y84" s="112"/>
      <c r="Z84" s="112"/>
      <c r="AA84" s="137">
        <f t="shared" si="0"/>
        <v>0</v>
      </c>
      <c r="AB84" s="18">
        <f t="shared" si="1"/>
        <v>2</v>
      </c>
      <c r="AC84" s="19">
        <f>+SUM(Y84:Z84)</f>
        <v>0</v>
      </c>
      <c r="AD84" s="20"/>
      <c r="AE84" s="102"/>
      <c r="AF84" s="102"/>
      <c r="AG84" s="102"/>
      <c r="AH84" s="102"/>
      <c r="AI84" s="10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9"/>
      <c r="AV84" s="79"/>
      <c r="AW84" s="79"/>
      <c r="AX84" s="79"/>
      <c r="AY84" s="63"/>
      <c r="AZ84" s="63"/>
      <c r="BA84" s="64"/>
      <c r="BB84" s="64"/>
      <c r="BC84" s="64"/>
      <c r="BD84" s="64"/>
      <c r="BE84" s="90"/>
      <c r="BF84" s="90"/>
      <c r="BG84" s="91"/>
    </row>
    <row r="85" spans="1:59" ht="12.75">
      <c r="A85" s="64"/>
      <c r="B85" s="64"/>
      <c r="C85" s="64"/>
      <c r="D85" s="64"/>
      <c r="E85" s="64"/>
      <c r="F85" s="64"/>
      <c r="G85" s="64"/>
      <c r="H85" s="64"/>
      <c r="I85" s="110" t="s">
        <v>155</v>
      </c>
      <c r="J85" s="109"/>
      <c r="K85" s="109"/>
      <c r="L85" s="113"/>
      <c r="M85" s="113"/>
      <c r="N85" s="113"/>
      <c r="O85" s="113"/>
      <c r="P85" s="113">
        <v>2</v>
      </c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37">
        <f t="shared" si="0"/>
        <v>0</v>
      </c>
      <c r="AB85" s="18">
        <f t="shared" si="1"/>
        <v>2</v>
      </c>
      <c r="AC85" s="19">
        <f>+SUM(Y85:Z85)</f>
        <v>0</v>
      </c>
      <c r="AD85" s="111"/>
      <c r="AE85" s="71"/>
      <c r="AF85" s="71"/>
      <c r="AG85" s="71"/>
      <c r="AH85" s="71"/>
      <c r="AI85" s="71"/>
      <c r="AJ85" s="72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9"/>
      <c r="AV85" s="79"/>
      <c r="AW85" s="79"/>
      <c r="AX85" s="79"/>
      <c r="AY85" s="63"/>
      <c r="AZ85" s="63"/>
      <c r="BA85" s="64"/>
      <c r="BB85" s="64"/>
      <c r="BC85" s="64"/>
      <c r="BD85" s="64"/>
      <c r="BE85" s="64"/>
      <c r="BF85" s="64"/>
      <c r="BG85" s="92"/>
    </row>
    <row r="86" spans="1:59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71"/>
      <c r="AF86" s="71"/>
      <c r="AG86" s="71"/>
      <c r="AH86" s="71"/>
      <c r="AI86" s="71"/>
      <c r="AJ86" s="72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9"/>
      <c r="AV86" s="79"/>
      <c r="AW86" s="79"/>
      <c r="AX86" s="79"/>
      <c r="AY86" s="63"/>
      <c r="AZ86" s="63"/>
      <c r="BA86" s="64"/>
      <c r="BB86" s="64"/>
      <c r="BC86" s="64"/>
      <c r="BD86" s="64"/>
      <c r="BE86" s="64"/>
      <c r="BF86" s="64"/>
      <c r="BG86" s="92"/>
    </row>
    <row r="87" spans="1:59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63"/>
      <c r="AZ87" s="63"/>
      <c r="BA87" s="64"/>
      <c r="BB87" s="64"/>
      <c r="BC87" s="64"/>
      <c r="BD87" s="64"/>
      <c r="BE87" s="64"/>
      <c r="BF87" s="64"/>
      <c r="BG87" s="92"/>
    </row>
    <row r="88" spans="1:59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63"/>
      <c r="AZ88" s="63"/>
      <c r="BA88" s="64"/>
      <c r="BB88" s="64"/>
      <c r="BC88" s="64"/>
      <c r="BD88" s="64"/>
      <c r="BE88" s="64"/>
      <c r="BF88" s="64"/>
      <c r="BG88" s="92"/>
    </row>
    <row r="89" spans="1:59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63"/>
      <c r="AZ89" s="63"/>
      <c r="BA89" s="64"/>
      <c r="BB89" s="64"/>
      <c r="BC89" s="64"/>
      <c r="BD89" s="64"/>
      <c r="BE89" s="64"/>
      <c r="BF89" s="64"/>
      <c r="BG89" s="92"/>
    </row>
    <row r="90" spans="1:59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63"/>
      <c r="AZ90" s="63"/>
      <c r="BA90" s="64"/>
      <c r="BB90" s="64"/>
      <c r="BC90" s="64"/>
      <c r="BD90" s="64"/>
      <c r="BE90" s="64"/>
      <c r="BF90" s="64"/>
      <c r="BG90" s="92"/>
    </row>
    <row r="91" spans="1:59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94"/>
      <c r="BB91" s="94"/>
      <c r="BC91" s="94"/>
      <c r="BD91" s="90"/>
      <c r="BE91" s="95"/>
      <c r="BF91" s="94"/>
      <c r="BG91" s="91"/>
    </row>
    <row r="92" spans="1:59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90"/>
      <c r="BB92" s="90"/>
      <c r="BC92" s="90"/>
      <c r="BD92" s="90"/>
      <c r="BE92" s="90"/>
      <c r="BF92" s="90"/>
      <c r="BG92" s="91"/>
    </row>
    <row r="93" spans="1:59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90"/>
      <c r="BB93" s="90"/>
      <c r="BC93" s="90"/>
      <c r="BD93" s="90"/>
      <c r="BE93" s="90"/>
      <c r="BF93" s="90"/>
      <c r="BG93" s="91"/>
    </row>
    <row r="94" spans="1:59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90"/>
      <c r="BB94" s="90"/>
      <c r="BC94" s="90"/>
      <c r="BD94" s="90"/>
      <c r="BE94" s="90"/>
      <c r="BF94" s="90"/>
      <c r="BG94" s="91"/>
    </row>
    <row r="95" spans="1:59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94"/>
      <c r="BB95" s="94"/>
      <c r="BC95" s="94"/>
      <c r="BD95" s="90"/>
      <c r="BE95" s="95"/>
      <c r="BF95" s="94"/>
      <c r="BG95" s="91"/>
    </row>
    <row r="96" spans="1:59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94"/>
      <c r="BB96" s="94"/>
      <c r="BC96" s="94"/>
      <c r="BD96" s="90"/>
      <c r="BE96" s="95"/>
      <c r="BF96" s="94"/>
      <c r="BG96" s="91"/>
    </row>
    <row r="97" spans="1:59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94"/>
      <c r="BB97" s="94"/>
      <c r="BC97" s="94"/>
      <c r="BD97" s="90"/>
      <c r="BE97" s="95"/>
      <c r="BF97" s="103"/>
      <c r="BG97" s="91"/>
    </row>
    <row r="98" spans="31:74" ht="12.75"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94"/>
      <c r="BB98" s="94"/>
      <c r="BC98" s="94"/>
      <c r="BD98" s="90"/>
      <c r="BE98" s="95"/>
      <c r="BF98" s="103"/>
      <c r="BG98" s="91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</row>
    <row r="99" spans="31:74" ht="12.75"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94"/>
      <c r="BB99" s="94"/>
      <c r="BC99" s="94"/>
      <c r="BD99" s="90"/>
      <c r="BE99" s="95"/>
      <c r="BF99" s="94"/>
      <c r="BG99" s="91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</row>
    <row r="100" spans="31:74" ht="12.75"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94"/>
      <c r="BB100" s="94"/>
      <c r="BC100" s="94"/>
      <c r="BD100" s="90"/>
      <c r="BE100" s="95"/>
      <c r="BF100" s="94"/>
      <c r="BG100" s="91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</row>
    <row r="101" spans="31:74" ht="12.75"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90"/>
      <c r="BB101" s="90"/>
      <c r="BC101" s="90"/>
      <c r="BD101" s="90"/>
      <c r="BE101" s="90"/>
      <c r="BF101" s="90"/>
      <c r="BG101" s="91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51">
        <v>-3.5</v>
      </c>
      <c r="BS101" s="92"/>
      <c r="BT101" s="92"/>
      <c r="BU101" s="92"/>
      <c r="BV101" s="92"/>
    </row>
    <row r="102" spans="31:74" ht="12.75"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79"/>
      <c r="AZ102" s="79"/>
      <c r="BA102" s="90"/>
      <c r="BB102" s="90"/>
      <c r="BC102" s="90"/>
      <c r="BD102" s="90"/>
      <c r="BE102" s="90"/>
      <c r="BF102" s="90"/>
      <c r="BG102" s="91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51">
        <v>-6.371794871794872</v>
      </c>
      <c r="BS102" s="92"/>
      <c r="BT102" s="92"/>
      <c r="BU102" s="92"/>
      <c r="BV102" s="92"/>
    </row>
    <row r="103" spans="31:74" ht="12.75"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79"/>
      <c r="AZ103" s="79"/>
      <c r="BA103" s="90"/>
      <c r="BB103" s="90"/>
      <c r="BC103" s="90"/>
      <c r="BD103" s="90"/>
      <c r="BE103" s="90"/>
      <c r="BF103" s="90"/>
      <c r="BG103" s="91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51">
        <v>-2.756410256410256</v>
      </c>
      <c r="BS103" s="92"/>
      <c r="BT103" s="92"/>
      <c r="BU103" s="92"/>
      <c r="BV103" s="92"/>
    </row>
    <row r="104" spans="31:74" ht="12.75"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79"/>
      <c r="AZ104" s="79"/>
      <c r="BA104" s="94"/>
      <c r="BB104" s="94"/>
      <c r="BC104" s="94"/>
      <c r="BD104" s="90"/>
      <c r="BE104" s="95"/>
      <c r="BF104" s="94"/>
      <c r="BG104" s="91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</row>
    <row r="105" spans="31:74" ht="12.75"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79"/>
      <c r="AZ105" s="79"/>
      <c r="BA105" s="94"/>
      <c r="BB105" s="94"/>
      <c r="BC105" s="94"/>
      <c r="BD105" s="79"/>
      <c r="BE105" s="95"/>
      <c r="BF105" s="94"/>
      <c r="BG105" s="91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</row>
    <row r="106" spans="31:74" ht="12.75"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79"/>
      <c r="AZ106" s="79"/>
      <c r="BA106" s="79"/>
      <c r="BB106" s="79"/>
      <c r="BC106" s="79"/>
      <c r="BD106" s="79"/>
      <c r="BE106" s="79"/>
      <c r="BF106" s="79"/>
      <c r="BG106" s="91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</row>
    <row r="107" spans="31:74" ht="12.75"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79"/>
      <c r="AZ107" s="79"/>
      <c r="BA107" s="79"/>
      <c r="BB107" s="79"/>
      <c r="BC107" s="79"/>
      <c r="BD107" s="79"/>
      <c r="BE107" s="79"/>
      <c r="BF107" s="79"/>
      <c r="BG107" s="91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</row>
    <row r="108" spans="31:74" ht="12.75"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79"/>
      <c r="AZ108" s="79"/>
      <c r="BA108" s="94"/>
      <c r="BB108" s="94"/>
      <c r="BC108" s="94"/>
      <c r="BD108" s="79"/>
      <c r="BE108" s="95"/>
      <c r="BF108" s="94"/>
      <c r="BG108" s="91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</row>
    <row r="109" spans="31:74" ht="12.75"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79"/>
      <c r="AZ109" s="79"/>
      <c r="BA109" s="94"/>
      <c r="BB109" s="94"/>
      <c r="BC109" s="94"/>
      <c r="BD109" s="79"/>
      <c r="BE109" s="95"/>
      <c r="BF109" s="94"/>
      <c r="BG109" s="91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</row>
    <row r="110" spans="31:74" ht="12.75"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79"/>
      <c r="AZ110" s="79"/>
      <c r="BA110" s="94"/>
      <c r="BB110" s="94"/>
      <c r="BC110" s="94"/>
      <c r="BD110" s="79"/>
      <c r="BE110" s="95"/>
      <c r="BF110" s="94"/>
      <c r="BG110" s="91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</row>
    <row r="111" spans="31:74" ht="12.75"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79"/>
      <c r="AZ111" s="79"/>
      <c r="BA111" s="94"/>
      <c r="BB111" s="94"/>
      <c r="BC111" s="94"/>
      <c r="BD111" s="79"/>
      <c r="BE111" s="95"/>
      <c r="BF111" s="94"/>
      <c r="BG111" s="91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</row>
    <row r="112" spans="31:74" ht="12.75"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79"/>
      <c r="AZ112" s="79"/>
      <c r="BA112" s="94"/>
      <c r="BB112" s="94"/>
      <c r="BC112" s="94"/>
      <c r="BD112" s="79"/>
      <c r="BE112" s="95"/>
      <c r="BF112" s="94"/>
      <c r="BG112" s="91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</row>
    <row r="113" spans="31:74" ht="12.75"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79"/>
      <c r="AZ113" s="79"/>
      <c r="BA113" s="79"/>
      <c r="BB113" s="79"/>
      <c r="BC113" s="79"/>
      <c r="BD113" s="79"/>
      <c r="BE113" s="79"/>
      <c r="BF113" s="79"/>
      <c r="BG113" s="91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</row>
    <row r="114" spans="51:59" ht="12.75">
      <c r="AY114" s="79"/>
      <c r="AZ114" s="79"/>
      <c r="BA114" s="79"/>
      <c r="BB114" s="79"/>
      <c r="BC114" s="79"/>
      <c r="BD114" s="79"/>
      <c r="BE114" s="79"/>
      <c r="BF114" s="79"/>
      <c r="BG114" s="91"/>
    </row>
    <row r="115" spans="51:59" ht="12.75">
      <c r="AY115" s="79"/>
      <c r="AZ115" s="79"/>
      <c r="BA115" s="79"/>
      <c r="BB115" s="79"/>
      <c r="BC115" s="79"/>
      <c r="BD115" s="79"/>
      <c r="BE115" s="79"/>
      <c r="BF115" s="79"/>
      <c r="BG115" s="91"/>
    </row>
    <row r="116" spans="51:59" ht="12.75">
      <c r="AY116" s="79"/>
      <c r="AZ116" s="79"/>
      <c r="BA116" s="79"/>
      <c r="BB116" s="79"/>
      <c r="BC116" s="79"/>
      <c r="BD116" s="79"/>
      <c r="BE116" s="79"/>
      <c r="BF116" s="79"/>
      <c r="BG116" s="91"/>
    </row>
    <row r="117" spans="51:59" ht="12.75">
      <c r="AY117" s="79"/>
      <c r="AZ117" s="79"/>
      <c r="BA117" s="79"/>
      <c r="BB117" s="79"/>
      <c r="BC117" s="79"/>
      <c r="BD117" s="79"/>
      <c r="BE117" s="79"/>
      <c r="BF117" s="79"/>
      <c r="BG117" s="91"/>
    </row>
    <row r="118" spans="51:59" ht="12.75">
      <c r="AY118" s="79"/>
      <c r="AZ118" s="79"/>
      <c r="BA118" s="79"/>
      <c r="BB118" s="79"/>
      <c r="BC118" s="79"/>
      <c r="BD118" s="79"/>
      <c r="BE118" s="79"/>
      <c r="BF118" s="79"/>
      <c r="BG118" s="91"/>
    </row>
    <row r="119" spans="51:59" ht="12.75">
      <c r="AY119" s="79"/>
      <c r="AZ119" s="79"/>
      <c r="BA119" s="79"/>
      <c r="BB119" s="79"/>
      <c r="BC119" s="79"/>
      <c r="BD119" s="79"/>
      <c r="BE119" s="79"/>
      <c r="BF119" s="79"/>
      <c r="BG119" s="91"/>
    </row>
    <row r="120" spans="51:59" ht="12.75">
      <c r="AY120" s="79"/>
      <c r="AZ120" s="79"/>
      <c r="BA120" s="79"/>
      <c r="BB120" s="79"/>
      <c r="BC120" s="79"/>
      <c r="BD120" s="79"/>
      <c r="BE120" s="79"/>
      <c r="BF120" s="79"/>
      <c r="BG120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Светлана</cp:lastModifiedBy>
  <dcterms:created xsi:type="dcterms:W3CDTF">2016-06-19T22:45:04Z</dcterms:created>
  <dcterms:modified xsi:type="dcterms:W3CDTF">2020-06-08T02:40:59Z</dcterms:modified>
  <cp:category/>
  <cp:version/>
  <cp:contentType/>
  <cp:contentStatus/>
</cp:coreProperties>
</file>